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rcdfs01\users$\barfields\Documents\Standards Grading\"/>
    </mc:Choice>
  </mc:AlternateContent>
  <bookViews>
    <workbookView xWindow="0" yWindow="0" windowWidth="20520" windowHeight="9504"/>
  </bookViews>
  <sheets>
    <sheet name="OC" sheetId="3" r:id="rId1"/>
    <sheet name="PC" sheetId="14" r:id="rId2"/>
    <sheet name="RE" sheetId="12" r:id="rId3"/>
    <sheet name="NERC" sheetId="13" r:id="rId4"/>
    <sheet name="2018 Summary" sheetId="8" r:id="rId5"/>
  </sheets>
  <definedNames>
    <definedName name="_xlnm._FilterDatabase" localSheetId="4" hidden="1">'2018 Summary'!$A$3:$N$56</definedName>
    <definedName name="_xlnm._FilterDatabase" localSheetId="3" hidden="1">NERC!$A$3:$Y$56</definedName>
    <definedName name="_xlnm._FilterDatabase" localSheetId="0" hidden="1">OC!$A$3:$Y$56</definedName>
    <definedName name="_xlnm._FilterDatabase" localSheetId="1" hidden="1">PC!$A$3:$Y$56</definedName>
    <definedName name="_xlnm._FilterDatabase" localSheetId="2" hidden="1">RE!$A$3:$Y$56</definedName>
    <definedName name="_xlnm.Print_Area" localSheetId="4">'2018 Summary'!$A$1:$N$56</definedName>
    <definedName name="_xlnm.Print_Area" localSheetId="3">NERC!$A$1:$Y$56</definedName>
    <definedName name="_xlnm.Print_Area" localSheetId="0">OC!$A$1:$Y$56</definedName>
    <definedName name="_xlnm.Print_Area" localSheetId="1">PC!$A$1:$Y$56</definedName>
    <definedName name="_xlnm.Print_Area" localSheetId="2">RE!$A$1:$Y$56</definedName>
    <definedName name="ZeroThree" localSheetId="4">#REF!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 i="13" l="1"/>
  <c r="L4" i="8" s="1"/>
  <c r="W4" i="13"/>
  <c r="F4" i="8" s="1"/>
  <c r="X4" i="12"/>
  <c r="K4" i="8" s="1"/>
  <c r="W4" i="12"/>
  <c r="E4" i="8" s="1"/>
  <c r="W4" i="14"/>
  <c r="D4" i="8" s="1"/>
  <c r="X4" i="14"/>
  <c r="J4" i="8" s="1"/>
  <c r="X4" i="3"/>
  <c r="W4" i="3"/>
  <c r="C4" i="8" s="1"/>
  <c r="X56" i="13"/>
  <c r="L56" i="8" s="1"/>
  <c r="W56" i="13"/>
  <c r="F56" i="8" s="1"/>
  <c r="X55" i="13"/>
  <c r="L55" i="8" s="1"/>
  <c r="W55" i="13"/>
  <c r="F55" i="8" s="1"/>
  <c r="X54" i="13"/>
  <c r="L54" i="8" s="1"/>
  <c r="W54" i="13"/>
  <c r="F54" i="8" s="1"/>
  <c r="X53" i="13"/>
  <c r="L53" i="8" s="1"/>
  <c r="W53" i="13"/>
  <c r="F53" i="8" s="1"/>
  <c r="X52" i="13"/>
  <c r="L52" i="8" s="1"/>
  <c r="W52" i="13"/>
  <c r="F52" i="8" s="1"/>
  <c r="X51" i="13"/>
  <c r="L51" i="8" s="1"/>
  <c r="W51" i="13"/>
  <c r="F51" i="8" s="1"/>
  <c r="X50" i="13"/>
  <c r="L50" i="8" s="1"/>
  <c r="W50" i="13"/>
  <c r="F50" i="8" s="1"/>
  <c r="X49" i="13"/>
  <c r="L49" i="8" s="1"/>
  <c r="W49" i="13"/>
  <c r="F49" i="8" s="1"/>
  <c r="X48" i="13"/>
  <c r="L48" i="8" s="1"/>
  <c r="W48" i="13"/>
  <c r="F48" i="8" s="1"/>
  <c r="X47" i="13"/>
  <c r="L47" i="8" s="1"/>
  <c r="W47" i="13"/>
  <c r="F47" i="8" s="1"/>
  <c r="X46" i="13"/>
  <c r="L46" i="8" s="1"/>
  <c r="W46" i="13"/>
  <c r="F46" i="8" s="1"/>
  <c r="X45" i="13"/>
  <c r="L45" i="8" s="1"/>
  <c r="W45" i="13"/>
  <c r="F45" i="8" s="1"/>
  <c r="X44" i="13"/>
  <c r="L44" i="8" s="1"/>
  <c r="W44" i="13"/>
  <c r="F44" i="8" s="1"/>
  <c r="X43" i="13"/>
  <c r="L43" i="8" s="1"/>
  <c r="W43" i="13"/>
  <c r="F43" i="8" s="1"/>
  <c r="X42" i="13"/>
  <c r="L42" i="8" s="1"/>
  <c r="W42" i="13"/>
  <c r="F42" i="8" s="1"/>
  <c r="X41" i="13"/>
  <c r="L41" i="8" s="1"/>
  <c r="W41" i="13"/>
  <c r="F41" i="8" s="1"/>
  <c r="X40" i="13"/>
  <c r="L40" i="8" s="1"/>
  <c r="W40" i="13"/>
  <c r="F40" i="8" s="1"/>
  <c r="X39" i="13"/>
  <c r="L39" i="8" s="1"/>
  <c r="W39" i="13"/>
  <c r="F39" i="8" s="1"/>
  <c r="X38" i="13"/>
  <c r="L38" i="8" s="1"/>
  <c r="W38" i="13"/>
  <c r="F38" i="8" s="1"/>
  <c r="X37" i="13"/>
  <c r="L37" i="8" s="1"/>
  <c r="W37" i="13"/>
  <c r="F37" i="8" s="1"/>
  <c r="X36" i="13"/>
  <c r="L36" i="8" s="1"/>
  <c r="W36" i="13"/>
  <c r="F36" i="8" s="1"/>
  <c r="X35" i="13"/>
  <c r="L35" i="8" s="1"/>
  <c r="W35" i="13"/>
  <c r="F35" i="8" s="1"/>
  <c r="X34" i="13"/>
  <c r="L34" i="8" s="1"/>
  <c r="W34" i="13"/>
  <c r="F34" i="8" s="1"/>
  <c r="X33" i="13"/>
  <c r="L33" i="8" s="1"/>
  <c r="W33" i="13"/>
  <c r="F33" i="8" s="1"/>
  <c r="X32" i="13"/>
  <c r="L32" i="8" s="1"/>
  <c r="W32" i="13"/>
  <c r="F32" i="8" s="1"/>
  <c r="X31" i="13"/>
  <c r="L31" i="8" s="1"/>
  <c r="W31" i="13"/>
  <c r="F31" i="8" s="1"/>
  <c r="X30" i="13"/>
  <c r="L30" i="8" s="1"/>
  <c r="W30" i="13"/>
  <c r="F30" i="8" s="1"/>
  <c r="X29" i="13"/>
  <c r="L29" i="8" s="1"/>
  <c r="W29" i="13"/>
  <c r="F29" i="8" s="1"/>
  <c r="X28" i="13"/>
  <c r="L28" i="8" s="1"/>
  <c r="W28" i="13"/>
  <c r="F28" i="8" s="1"/>
  <c r="X27" i="13"/>
  <c r="L27" i="8" s="1"/>
  <c r="W27" i="13"/>
  <c r="F27" i="8" s="1"/>
  <c r="X26" i="13"/>
  <c r="L26" i="8" s="1"/>
  <c r="W26" i="13"/>
  <c r="F26" i="8" s="1"/>
  <c r="X25" i="13"/>
  <c r="L25" i="8" s="1"/>
  <c r="W25" i="13"/>
  <c r="F25" i="8" s="1"/>
  <c r="X24" i="13"/>
  <c r="L24" i="8" s="1"/>
  <c r="W24" i="13"/>
  <c r="F24" i="8" s="1"/>
  <c r="X23" i="13"/>
  <c r="L23" i="8" s="1"/>
  <c r="W23" i="13"/>
  <c r="F23" i="8" s="1"/>
  <c r="X22" i="13"/>
  <c r="L22" i="8" s="1"/>
  <c r="W22" i="13"/>
  <c r="F22" i="8" s="1"/>
  <c r="X21" i="13"/>
  <c r="L21" i="8" s="1"/>
  <c r="W21" i="13"/>
  <c r="F21" i="8" s="1"/>
  <c r="X20" i="13"/>
  <c r="L20" i="8" s="1"/>
  <c r="W20" i="13"/>
  <c r="F20" i="8" s="1"/>
  <c r="X19" i="13"/>
  <c r="L19" i="8" s="1"/>
  <c r="W19" i="13"/>
  <c r="F19" i="8" s="1"/>
  <c r="X18" i="13"/>
  <c r="L18" i="8" s="1"/>
  <c r="W18" i="13"/>
  <c r="F18" i="8" s="1"/>
  <c r="X17" i="13"/>
  <c r="L17" i="8" s="1"/>
  <c r="W17" i="13"/>
  <c r="F17" i="8" s="1"/>
  <c r="X16" i="13"/>
  <c r="L16" i="8" s="1"/>
  <c r="W16" i="13"/>
  <c r="F16" i="8" s="1"/>
  <c r="X15" i="13"/>
  <c r="L15" i="8" s="1"/>
  <c r="W15" i="13"/>
  <c r="F15" i="8" s="1"/>
  <c r="X14" i="13"/>
  <c r="L14" i="8" s="1"/>
  <c r="W14" i="13"/>
  <c r="F14" i="8" s="1"/>
  <c r="X13" i="13"/>
  <c r="L13" i="8" s="1"/>
  <c r="W13" i="13"/>
  <c r="F13" i="8" s="1"/>
  <c r="X12" i="13"/>
  <c r="L12" i="8" s="1"/>
  <c r="W12" i="13"/>
  <c r="F12" i="8" s="1"/>
  <c r="X11" i="13"/>
  <c r="L11" i="8" s="1"/>
  <c r="W11" i="13"/>
  <c r="F11" i="8" s="1"/>
  <c r="X10" i="13"/>
  <c r="L10" i="8" s="1"/>
  <c r="W10" i="13"/>
  <c r="F10" i="8" s="1"/>
  <c r="X9" i="13"/>
  <c r="L9" i="8" s="1"/>
  <c r="W9" i="13"/>
  <c r="F9" i="8" s="1"/>
  <c r="X8" i="13"/>
  <c r="L8" i="8" s="1"/>
  <c r="W8" i="13"/>
  <c r="F8" i="8" s="1"/>
  <c r="X7" i="13"/>
  <c r="L7" i="8" s="1"/>
  <c r="W7" i="13"/>
  <c r="F7" i="8" s="1"/>
  <c r="X6" i="13"/>
  <c r="L6" i="8" s="1"/>
  <c r="W6" i="13"/>
  <c r="F6" i="8" s="1"/>
  <c r="X5" i="13"/>
  <c r="L5" i="8" s="1"/>
  <c r="W5" i="13"/>
  <c r="F5" i="8" s="1"/>
  <c r="X56" i="12"/>
  <c r="K56" i="8" s="1"/>
  <c r="W56" i="12"/>
  <c r="E56" i="8" s="1"/>
  <c r="X55" i="12"/>
  <c r="K55" i="8" s="1"/>
  <c r="W55" i="12"/>
  <c r="E55" i="8" s="1"/>
  <c r="X54" i="12"/>
  <c r="K54" i="8" s="1"/>
  <c r="W54" i="12"/>
  <c r="E54" i="8" s="1"/>
  <c r="X53" i="12"/>
  <c r="K53" i="8" s="1"/>
  <c r="W53" i="12"/>
  <c r="E53" i="8" s="1"/>
  <c r="X52" i="12"/>
  <c r="K52" i="8" s="1"/>
  <c r="W52" i="12"/>
  <c r="E52" i="8" s="1"/>
  <c r="X51" i="12"/>
  <c r="K51" i="8" s="1"/>
  <c r="W51" i="12"/>
  <c r="E51" i="8" s="1"/>
  <c r="X50" i="12"/>
  <c r="K50" i="8" s="1"/>
  <c r="W50" i="12"/>
  <c r="E50" i="8" s="1"/>
  <c r="X49" i="12"/>
  <c r="K49" i="8" s="1"/>
  <c r="W49" i="12"/>
  <c r="E49" i="8" s="1"/>
  <c r="X48" i="12"/>
  <c r="K48" i="8" s="1"/>
  <c r="W48" i="12"/>
  <c r="E48" i="8" s="1"/>
  <c r="X47" i="12"/>
  <c r="K47" i="8" s="1"/>
  <c r="W47" i="12"/>
  <c r="E47" i="8" s="1"/>
  <c r="X46" i="12"/>
  <c r="K46" i="8" s="1"/>
  <c r="W46" i="12"/>
  <c r="E46" i="8" s="1"/>
  <c r="X45" i="12"/>
  <c r="K45" i="8" s="1"/>
  <c r="W45" i="12"/>
  <c r="E45" i="8" s="1"/>
  <c r="X44" i="12"/>
  <c r="K44" i="8" s="1"/>
  <c r="W44" i="12"/>
  <c r="E44" i="8" s="1"/>
  <c r="X43" i="12"/>
  <c r="K43" i="8" s="1"/>
  <c r="W43" i="12"/>
  <c r="E43" i="8" s="1"/>
  <c r="X42" i="12"/>
  <c r="K42" i="8" s="1"/>
  <c r="W42" i="12"/>
  <c r="E42" i="8" s="1"/>
  <c r="X41" i="12"/>
  <c r="K41" i="8" s="1"/>
  <c r="W41" i="12"/>
  <c r="E41" i="8" s="1"/>
  <c r="X40" i="12"/>
  <c r="K40" i="8" s="1"/>
  <c r="W40" i="12"/>
  <c r="E40" i="8" s="1"/>
  <c r="X39" i="12"/>
  <c r="K39" i="8" s="1"/>
  <c r="W39" i="12"/>
  <c r="E39" i="8" s="1"/>
  <c r="X38" i="12"/>
  <c r="K38" i="8" s="1"/>
  <c r="W38" i="12"/>
  <c r="E38" i="8" s="1"/>
  <c r="X37" i="12"/>
  <c r="K37" i="8" s="1"/>
  <c r="W37" i="12"/>
  <c r="E37" i="8" s="1"/>
  <c r="X36" i="12"/>
  <c r="K36" i="8" s="1"/>
  <c r="W36" i="12"/>
  <c r="E36" i="8" s="1"/>
  <c r="X35" i="12"/>
  <c r="K35" i="8" s="1"/>
  <c r="W35" i="12"/>
  <c r="E35" i="8" s="1"/>
  <c r="X34" i="12"/>
  <c r="K34" i="8" s="1"/>
  <c r="W34" i="12"/>
  <c r="E34" i="8" s="1"/>
  <c r="X33" i="12"/>
  <c r="K33" i="8" s="1"/>
  <c r="W33" i="12"/>
  <c r="E33" i="8" s="1"/>
  <c r="X32" i="12"/>
  <c r="K32" i="8" s="1"/>
  <c r="W32" i="12"/>
  <c r="E32" i="8" s="1"/>
  <c r="X31" i="12"/>
  <c r="K31" i="8" s="1"/>
  <c r="W31" i="12"/>
  <c r="E31" i="8" s="1"/>
  <c r="X30" i="12"/>
  <c r="K30" i="8" s="1"/>
  <c r="W30" i="12"/>
  <c r="E30" i="8" s="1"/>
  <c r="X29" i="12"/>
  <c r="K29" i="8" s="1"/>
  <c r="W29" i="12"/>
  <c r="E29" i="8" s="1"/>
  <c r="X28" i="12"/>
  <c r="K28" i="8" s="1"/>
  <c r="W28" i="12"/>
  <c r="E28" i="8" s="1"/>
  <c r="X27" i="12"/>
  <c r="K27" i="8" s="1"/>
  <c r="W27" i="12"/>
  <c r="E27" i="8" s="1"/>
  <c r="X26" i="12"/>
  <c r="K26" i="8" s="1"/>
  <c r="W26" i="12"/>
  <c r="E26" i="8" s="1"/>
  <c r="X25" i="12"/>
  <c r="K25" i="8" s="1"/>
  <c r="W25" i="12"/>
  <c r="E25" i="8" s="1"/>
  <c r="X24" i="12"/>
  <c r="K24" i="8" s="1"/>
  <c r="W24" i="12"/>
  <c r="E24" i="8" s="1"/>
  <c r="X23" i="12"/>
  <c r="K23" i="8" s="1"/>
  <c r="W23" i="12"/>
  <c r="E23" i="8" s="1"/>
  <c r="X22" i="12"/>
  <c r="K22" i="8" s="1"/>
  <c r="W22" i="12"/>
  <c r="E22" i="8" s="1"/>
  <c r="X21" i="12"/>
  <c r="K21" i="8" s="1"/>
  <c r="W21" i="12"/>
  <c r="E21" i="8" s="1"/>
  <c r="X20" i="12"/>
  <c r="K20" i="8" s="1"/>
  <c r="W20" i="12"/>
  <c r="E20" i="8" s="1"/>
  <c r="X19" i="12"/>
  <c r="K19" i="8" s="1"/>
  <c r="W19" i="12"/>
  <c r="E19" i="8" s="1"/>
  <c r="X18" i="12"/>
  <c r="K18" i="8" s="1"/>
  <c r="W18" i="12"/>
  <c r="E18" i="8" s="1"/>
  <c r="X17" i="12"/>
  <c r="K17" i="8" s="1"/>
  <c r="W17" i="12"/>
  <c r="E17" i="8" s="1"/>
  <c r="X16" i="12"/>
  <c r="K16" i="8" s="1"/>
  <c r="W16" i="12"/>
  <c r="E16" i="8" s="1"/>
  <c r="X15" i="12"/>
  <c r="K15" i="8" s="1"/>
  <c r="W15" i="12"/>
  <c r="E15" i="8" s="1"/>
  <c r="X14" i="12"/>
  <c r="K14" i="8" s="1"/>
  <c r="W14" i="12"/>
  <c r="E14" i="8" s="1"/>
  <c r="X13" i="12"/>
  <c r="K13" i="8" s="1"/>
  <c r="W13" i="12"/>
  <c r="E13" i="8" s="1"/>
  <c r="X12" i="12"/>
  <c r="K12" i="8" s="1"/>
  <c r="W12" i="12"/>
  <c r="E12" i="8" s="1"/>
  <c r="X11" i="12"/>
  <c r="K11" i="8" s="1"/>
  <c r="W11" i="12"/>
  <c r="E11" i="8" s="1"/>
  <c r="X10" i="12"/>
  <c r="K10" i="8" s="1"/>
  <c r="W10" i="12"/>
  <c r="E10" i="8" s="1"/>
  <c r="X9" i="12"/>
  <c r="K9" i="8" s="1"/>
  <c r="W9" i="12"/>
  <c r="E9" i="8" s="1"/>
  <c r="X8" i="12"/>
  <c r="K8" i="8" s="1"/>
  <c r="W8" i="12"/>
  <c r="E8" i="8" s="1"/>
  <c r="X7" i="12"/>
  <c r="K7" i="8" s="1"/>
  <c r="W7" i="12"/>
  <c r="E7" i="8" s="1"/>
  <c r="X6" i="12"/>
  <c r="K6" i="8" s="1"/>
  <c r="W6" i="12"/>
  <c r="E6" i="8" s="1"/>
  <c r="X5" i="12"/>
  <c r="K5" i="8" s="1"/>
  <c r="W5" i="12"/>
  <c r="E5" i="8" s="1"/>
  <c r="X56" i="14"/>
  <c r="J56" i="8" s="1"/>
  <c r="W56" i="14"/>
  <c r="D56" i="8" s="1"/>
  <c r="X55" i="14"/>
  <c r="J55" i="8" s="1"/>
  <c r="W55" i="14"/>
  <c r="D55" i="8" s="1"/>
  <c r="X54" i="14"/>
  <c r="J54" i="8" s="1"/>
  <c r="W54" i="14"/>
  <c r="D54" i="8" s="1"/>
  <c r="X53" i="14"/>
  <c r="J53" i="8" s="1"/>
  <c r="W53" i="14"/>
  <c r="D53" i="8" s="1"/>
  <c r="X52" i="14"/>
  <c r="J52" i="8" s="1"/>
  <c r="W52" i="14"/>
  <c r="D52" i="8" s="1"/>
  <c r="X51" i="14"/>
  <c r="J51" i="8" s="1"/>
  <c r="W51" i="14"/>
  <c r="D51" i="8" s="1"/>
  <c r="X50" i="14"/>
  <c r="J50" i="8" s="1"/>
  <c r="W50" i="14"/>
  <c r="D50" i="8" s="1"/>
  <c r="X49" i="14"/>
  <c r="J49" i="8" s="1"/>
  <c r="W49" i="14"/>
  <c r="D49" i="8" s="1"/>
  <c r="X48" i="14"/>
  <c r="J48" i="8" s="1"/>
  <c r="W48" i="14"/>
  <c r="D48" i="8" s="1"/>
  <c r="X47" i="14"/>
  <c r="J47" i="8" s="1"/>
  <c r="W47" i="14"/>
  <c r="D47" i="8" s="1"/>
  <c r="X46" i="14"/>
  <c r="J46" i="8" s="1"/>
  <c r="W46" i="14"/>
  <c r="D46" i="8" s="1"/>
  <c r="X45" i="14"/>
  <c r="J45" i="8" s="1"/>
  <c r="W45" i="14"/>
  <c r="D45" i="8" s="1"/>
  <c r="X44" i="14"/>
  <c r="J44" i="8" s="1"/>
  <c r="W44" i="14"/>
  <c r="D44" i="8" s="1"/>
  <c r="X43" i="14"/>
  <c r="J43" i="8" s="1"/>
  <c r="W43" i="14"/>
  <c r="D43" i="8" s="1"/>
  <c r="X42" i="14"/>
  <c r="J42" i="8" s="1"/>
  <c r="W42" i="14"/>
  <c r="D42" i="8" s="1"/>
  <c r="X41" i="14"/>
  <c r="J41" i="8" s="1"/>
  <c r="W41" i="14"/>
  <c r="D41" i="8" s="1"/>
  <c r="X40" i="14"/>
  <c r="J40" i="8" s="1"/>
  <c r="W40" i="14"/>
  <c r="D40" i="8" s="1"/>
  <c r="X39" i="14"/>
  <c r="J39" i="8" s="1"/>
  <c r="W39" i="14"/>
  <c r="D39" i="8" s="1"/>
  <c r="X38" i="14"/>
  <c r="J38" i="8" s="1"/>
  <c r="W38" i="14"/>
  <c r="D38" i="8" s="1"/>
  <c r="X37" i="14"/>
  <c r="J37" i="8" s="1"/>
  <c r="W37" i="14"/>
  <c r="D37" i="8" s="1"/>
  <c r="X36" i="14"/>
  <c r="J36" i="8" s="1"/>
  <c r="W36" i="14"/>
  <c r="D36" i="8" s="1"/>
  <c r="X35" i="14"/>
  <c r="J35" i="8" s="1"/>
  <c r="W35" i="14"/>
  <c r="D35" i="8" s="1"/>
  <c r="X34" i="14"/>
  <c r="J34" i="8" s="1"/>
  <c r="W34" i="14"/>
  <c r="D34" i="8" s="1"/>
  <c r="X33" i="14"/>
  <c r="J33" i="8" s="1"/>
  <c r="W33" i="14"/>
  <c r="D33" i="8" s="1"/>
  <c r="X32" i="14"/>
  <c r="J32" i="8" s="1"/>
  <c r="W32" i="14"/>
  <c r="D32" i="8" s="1"/>
  <c r="X31" i="14"/>
  <c r="J31" i="8" s="1"/>
  <c r="W31" i="14"/>
  <c r="D31" i="8" s="1"/>
  <c r="X30" i="14"/>
  <c r="J30" i="8" s="1"/>
  <c r="W30" i="14"/>
  <c r="D30" i="8" s="1"/>
  <c r="X29" i="14"/>
  <c r="J29" i="8" s="1"/>
  <c r="W29" i="14"/>
  <c r="D29" i="8" s="1"/>
  <c r="X28" i="14"/>
  <c r="J28" i="8" s="1"/>
  <c r="W28" i="14"/>
  <c r="D28" i="8" s="1"/>
  <c r="X27" i="14"/>
  <c r="J27" i="8" s="1"/>
  <c r="W27" i="14"/>
  <c r="D27" i="8" s="1"/>
  <c r="X26" i="14"/>
  <c r="J26" i="8" s="1"/>
  <c r="W26" i="14"/>
  <c r="D26" i="8" s="1"/>
  <c r="X25" i="14"/>
  <c r="J25" i="8" s="1"/>
  <c r="W25" i="14"/>
  <c r="D25" i="8" s="1"/>
  <c r="X24" i="14"/>
  <c r="J24" i="8" s="1"/>
  <c r="W24" i="14"/>
  <c r="D24" i="8" s="1"/>
  <c r="X23" i="14"/>
  <c r="J23" i="8" s="1"/>
  <c r="W23" i="14"/>
  <c r="D23" i="8" s="1"/>
  <c r="X22" i="14"/>
  <c r="J22" i="8" s="1"/>
  <c r="W22" i="14"/>
  <c r="D22" i="8" s="1"/>
  <c r="X21" i="14"/>
  <c r="J21" i="8" s="1"/>
  <c r="W21" i="14"/>
  <c r="D21" i="8" s="1"/>
  <c r="X20" i="14"/>
  <c r="J20" i="8" s="1"/>
  <c r="W20" i="14"/>
  <c r="D20" i="8" s="1"/>
  <c r="X19" i="14"/>
  <c r="J19" i="8" s="1"/>
  <c r="W19" i="14"/>
  <c r="D19" i="8" s="1"/>
  <c r="X18" i="14"/>
  <c r="J18" i="8" s="1"/>
  <c r="W18" i="14"/>
  <c r="D18" i="8" s="1"/>
  <c r="X17" i="14"/>
  <c r="J17" i="8" s="1"/>
  <c r="W17" i="14"/>
  <c r="D17" i="8" s="1"/>
  <c r="X16" i="14"/>
  <c r="J16" i="8" s="1"/>
  <c r="W16" i="14"/>
  <c r="D16" i="8" s="1"/>
  <c r="X15" i="14"/>
  <c r="J15" i="8" s="1"/>
  <c r="W15" i="14"/>
  <c r="D15" i="8" s="1"/>
  <c r="X14" i="14"/>
  <c r="J14" i="8" s="1"/>
  <c r="W14" i="14"/>
  <c r="D14" i="8" s="1"/>
  <c r="X13" i="14"/>
  <c r="J13" i="8" s="1"/>
  <c r="W13" i="14"/>
  <c r="D13" i="8" s="1"/>
  <c r="X12" i="14"/>
  <c r="J12" i="8" s="1"/>
  <c r="W12" i="14"/>
  <c r="D12" i="8" s="1"/>
  <c r="X11" i="14"/>
  <c r="J11" i="8" s="1"/>
  <c r="W11" i="14"/>
  <c r="D11" i="8" s="1"/>
  <c r="X10" i="14"/>
  <c r="J10" i="8" s="1"/>
  <c r="W10" i="14"/>
  <c r="D10" i="8" s="1"/>
  <c r="X9" i="14"/>
  <c r="J9" i="8" s="1"/>
  <c r="W9" i="14"/>
  <c r="D9" i="8" s="1"/>
  <c r="X8" i="14"/>
  <c r="J8" i="8" s="1"/>
  <c r="W8" i="14"/>
  <c r="D8" i="8" s="1"/>
  <c r="X7" i="14"/>
  <c r="J7" i="8" s="1"/>
  <c r="W7" i="14"/>
  <c r="D7" i="8" s="1"/>
  <c r="X6" i="14"/>
  <c r="J6" i="8" s="1"/>
  <c r="W6" i="14"/>
  <c r="D6" i="8" s="1"/>
  <c r="X5" i="14"/>
  <c r="J5" i="8" s="1"/>
  <c r="W5" i="14"/>
  <c r="D5" i="8" s="1"/>
  <c r="W5" i="3" l="1"/>
  <c r="C5" i="8" s="1"/>
  <c r="G5" i="8" s="1"/>
  <c r="X5" i="3"/>
  <c r="I5" i="8" s="1"/>
  <c r="M5" i="8" s="1"/>
  <c r="W6" i="3"/>
  <c r="C6" i="8" s="1"/>
  <c r="G6" i="8" s="1"/>
  <c r="X6" i="3"/>
  <c r="I6" i="8" s="1"/>
  <c r="N6" i="8" s="1"/>
  <c r="W7" i="3"/>
  <c r="C7" i="8" s="1"/>
  <c r="G7" i="8" s="1"/>
  <c r="X7" i="3"/>
  <c r="I7" i="8" s="1"/>
  <c r="M7" i="8" s="1"/>
  <c r="W8" i="3"/>
  <c r="C8" i="8" s="1"/>
  <c r="X8" i="3"/>
  <c r="I8" i="8" s="1"/>
  <c r="M8" i="8" s="1"/>
  <c r="W9" i="3"/>
  <c r="C9" i="8" s="1"/>
  <c r="G9" i="8" s="1"/>
  <c r="X9" i="3"/>
  <c r="I9" i="8" s="1"/>
  <c r="M9" i="8" s="1"/>
  <c r="W10" i="3"/>
  <c r="C10" i="8" s="1"/>
  <c r="G10" i="8" s="1"/>
  <c r="X10" i="3"/>
  <c r="I10" i="8" s="1"/>
  <c r="N10" i="8" s="1"/>
  <c r="W11" i="3"/>
  <c r="C11" i="8" s="1"/>
  <c r="G11" i="8" s="1"/>
  <c r="X11" i="3"/>
  <c r="I11" i="8" s="1"/>
  <c r="M11" i="8" s="1"/>
  <c r="W12" i="3"/>
  <c r="C12" i="8" s="1"/>
  <c r="X12" i="3"/>
  <c r="I12" i="8" s="1"/>
  <c r="N12" i="8" s="1"/>
  <c r="W13" i="3"/>
  <c r="C13" i="8" s="1"/>
  <c r="G13" i="8" s="1"/>
  <c r="X13" i="3"/>
  <c r="I13" i="8" s="1"/>
  <c r="M13" i="8" s="1"/>
  <c r="W14" i="3"/>
  <c r="C14" i="8" s="1"/>
  <c r="X14" i="3"/>
  <c r="I14" i="8" s="1"/>
  <c r="M14" i="8" s="1"/>
  <c r="W15" i="3"/>
  <c r="C15" i="8" s="1"/>
  <c r="G15" i="8" s="1"/>
  <c r="X15" i="3"/>
  <c r="I15" i="8" s="1"/>
  <c r="M15" i="8" s="1"/>
  <c r="W16" i="3"/>
  <c r="C16" i="8" s="1"/>
  <c r="X16" i="3"/>
  <c r="I16" i="8" s="1"/>
  <c r="M16" i="8" s="1"/>
  <c r="W17" i="3"/>
  <c r="C17" i="8" s="1"/>
  <c r="G17" i="8" s="1"/>
  <c r="X17" i="3"/>
  <c r="I17" i="8" s="1"/>
  <c r="M17" i="8" s="1"/>
  <c r="W18" i="3"/>
  <c r="C18" i="8" s="1"/>
  <c r="G18" i="8" s="1"/>
  <c r="X18" i="3"/>
  <c r="I18" i="8" s="1"/>
  <c r="N18" i="8" s="1"/>
  <c r="W19" i="3"/>
  <c r="C19" i="8" s="1"/>
  <c r="G19" i="8" s="1"/>
  <c r="X19" i="3"/>
  <c r="I19" i="8" s="1"/>
  <c r="M19" i="8" s="1"/>
  <c r="W20" i="3"/>
  <c r="C20" i="8" s="1"/>
  <c r="X20" i="3"/>
  <c r="I20" i="8" s="1"/>
  <c r="M20" i="8" s="1"/>
  <c r="W21" i="3"/>
  <c r="C21" i="8" s="1"/>
  <c r="G21" i="8" s="1"/>
  <c r="X21" i="3"/>
  <c r="I21" i="8" s="1"/>
  <c r="M21" i="8" s="1"/>
  <c r="W22" i="3"/>
  <c r="C22" i="8" s="1"/>
  <c r="G22" i="8" s="1"/>
  <c r="X22" i="3"/>
  <c r="I22" i="8" s="1"/>
  <c r="M22" i="8" s="1"/>
  <c r="W23" i="3"/>
  <c r="C23" i="8" s="1"/>
  <c r="G23" i="8" s="1"/>
  <c r="X23" i="3"/>
  <c r="I23" i="8" s="1"/>
  <c r="M23" i="8" s="1"/>
  <c r="W24" i="3"/>
  <c r="C24" i="8" s="1"/>
  <c r="X24" i="3"/>
  <c r="I24" i="8" s="1"/>
  <c r="N24" i="8" s="1"/>
  <c r="W25" i="3"/>
  <c r="C25" i="8" s="1"/>
  <c r="G25" i="8" s="1"/>
  <c r="X25" i="3"/>
  <c r="I25" i="8" s="1"/>
  <c r="M25" i="8" s="1"/>
  <c r="W26" i="3"/>
  <c r="C26" i="8" s="1"/>
  <c r="G26" i="8" s="1"/>
  <c r="X26" i="3"/>
  <c r="I26" i="8" s="1"/>
  <c r="N26" i="8" s="1"/>
  <c r="W27" i="3"/>
  <c r="C27" i="8" s="1"/>
  <c r="G27" i="8" s="1"/>
  <c r="X27" i="3"/>
  <c r="I27" i="8" s="1"/>
  <c r="M27" i="8" s="1"/>
  <c r="W28" i="3"/>
  <c r="C28" i="8" s="1"/>
  <c r="X28" i="3"/>
  <c r="I28" i="8" s="1"/>
  <c r="W29" i="3"/>
  <c r="C29" i="8" s="1"/>
  <c r="G29" i="8" s="1"/>
  <c r="X29" i="3"/>
  <c r="I29" i="8" s="1"/>
  <c r="M29" i="8" s="1"/>
  <c r="W30" i="3"/>
  <c r="C30" i="8" s="1"/>
  <c r="X30" i="3"/>
  <c r="I30" i="8" s="1"/>
  <c r="M30" i="8" s="1"/>
  <c r="W31" i="3"/>
  <c r="C31" i="8" s="1"/>
  <c r="G31" i="8" s="1"/>
  <c r="X31" i="3"/>
  <c r="I31" i="8" s="1"/>
  <c r="M31" i="8" s="1"/>
  <c r="W32" i="3"/>
  <c r="C32" i="8" s="1"/>
  <c r="G32" i="8" s="1"/>
  <c r="X32" i="3"/>
  <c r="I32" i="8" s="1"/>
  <c r="M32" i="8" s="1"/>
  <c r="W33" i="3"/>
  <c r="C33" i="8" s="1"/>
  <c r="G33" i="8" s="1"/>
  <c r="X33" i="3"/>
  <c r="I33" i="8" s="1"/>
  <c r="N33" i="8" s="1"/>
  <c r="W34" i="3"/>
  <c r="C34" i="8" s="1"/>
  <c r="X34" i="3"/>
  <c r="I34" i="8" s="1"/>
  <c r="M34" i="8" s="1"/>
  <c r="W35" i="3"/>
  <c r="C35" i="8" s="1"/>
  <c r="G35" i="8" s="1"/>
  <c r="X35" i="3"/>
  <c r="I35" i="8" s="1"/>
  <c r="M35" i="8" s="1"/>
  <c r="W36" i="3"/>
  <c r="C36" i="8" s="1"/>
  <c r="X36" i="3"/>
  <c r="I36" i="8" s="1"/>
  <c r="M36" i="8" s="1"/>
  <c r="W37" i="3"/>
  <c r="C37" i="8" s="1"/>
  <c r="G37" i="8" s="1"/>
  <c r="X37" i="3"/>
  <c r="I37" i="8" s="1"/>
  <c r="N37" i="8" s="1"/>
  <c r="W38" i="3"/>
  <c r="C38" i="8" s="1"/>
  <c r="X38" i="3"/>
  <c r="I38" i="8" s="1"/>
  <c r="M38" i="8" s="1"/>
  <c r="W39" i="3"/>
  <c r="C39" i="8" s="1"/>
  <c r="G39" i="8" s="1"/>
  <c r="X39" i="3"/>
  <c r="I39" i="8" s="1"/>
  <c r="M39" i="8" s="1"/>
  <c r="W40" i="3"/>
  <c r="C40" i="8" s="1"/>
  <c r="X40" i="3"/>
  <c r="I40" i="8" s="1"/>
  <c r="N40" i="8" s="1"/>
  <c r="W41" i="3"/>
  <c r="C41" i="8" s="1"/>
  <c r="G41" i="8" s="1"/>
  <c r="X41" i="3"/>
  <c r="I41" i="8" s="1"/>
  <c r="M41" i="8" s="1"/>
  <c r="W42" i="3"/>
  <c r="C42" i="8" s="1"/>
  <c r="X42" i="3"/>
  <c r="I42" i="8" s="1"/>
  <c r="M42" i="8" s="1"/>
  <c r="W43" i="3"/>
  <c r="C43" i="8" s="1"/>
  <c r="G43" i="8" s="1"/>
  <c r="X43" i="3"/>
  <c r="I43" i="8" s="1"/>
  <c r="M43" i="8" s="1"/>
  <c r="W44" i="3"/>
  <c r="C44" i="8" s="1"/>
  <c r="G44" i="8" s="1"/>
  <c r="X44" i="3"/>
  <c r="I44" i="8" s="1"/>
  <c r="M44" i="8" s="1"/>
  <c r="W45" i="3"/>
  <c r="C45" i="8" s="1"/>
  <c r="G45" i="8" s="1"/>
  <c r="X45" i="3"/>
  <c r="I45" i="8" s="1"/>
  <c r="M45" i="8" s="1"/>
  <c r="W46" i="3"/>
  <c r="C46" i="8" s="1"/>
  <c r="X46" i="3"/>
  <c r="I46" i="8" s="1"/>
  <c r="W47" i="3"/>
  <c r="C47" i="8" s="1"/>
  <c r="G47" i="8" s="1"/>
  <c r="X47" i="3"/>
  <c r="I47" i="8" s="1"/>
  <c r="N47" i="8" s="1"/>
  <c r="W48" i="3"/>
  <c r="C48" i="8" s="1"/>
  <c r="X48" i="3"/>
  <c r="I48" i="8" s="1"/>
  <c r="M48" i="8" s="1"/>
  <c r="W49" i="3"/>
  <c r="C49" i="8" s="1"/>
  <c r="G49" i="8" s="1"/>
  <c r="X49" i="3"/>
  <c r="I49" i="8" s="1"/>
  <c r="N49" i="8" s="1"/>
  <c r="W50" i="3"/>
  <c r="C50" i="8" s="1"/>
  <c r="G50" i="8" s="1"/>
  <c r="X50" i="3"/>
  <c r="I50" i="8" s="1"/>
  <c r="M50" i="8" s="1"/>
  <c r="W51" i="3"/>
  <c r="C51" i="8" s="1"/>
  <c r="G51" i="8" s="1"/>
  <c r="X51" i="3"/>
  <c r="I51" i="8" s="1"/>
  <c r="N51" i="8" s="1"/>
  <c r="W52" i="3"/>
  <c r="C52" i="8" s="1"/>
  <c r="G52" i="8" s="1"/>
  <c r="X52" i="3"/>
  <c r="I52" i="8" s="1"/>
  <c r="M52" i="8" s="1"/>
  <c r="W53" i="3"/>
  <c r="C53" i="8" s="1"/>
  <c r="G53" i="8" s="1"/>
  <c r="X53" i="3"/>
  <c r="I53" i="8" s="1"/>
  <c r="M53" i="8" s="1"/>
  <c r="W54" i="3"/>
  <c r="C54" i="8" s="1"/>
  <c r="X54" i="3"/>
  <c r="I54" i="8" s="1"/>
  <c r="M54" i="8" s="1"/>
  <c r="W55" i="3"/>
  <c r="C55" i="8" s="1"/>
  <c r="G55" i="8" s="1"/>
  <c r="X55" i="3"/>
  <c r="I55" i="8" s="1"/>
  <c r="N55" i="8" s="1"/>
  <c r="W56" i="3"/>
  <c r="C56" i="8" s="1"/>
  <c r="X56" i="3"/>
  <c r="I56" i="8" s="1"/>
  <c r="M56" i="8" s="1"/>
  <c r="H56" i="8" l="1"/>
  <c r="H54" i="8"/>
  <c r="H48" i="8"/>
  <c r="H46" i="8"/>
  <c r="H42" i="8"/>
  <c r="H40" i="8"/>
  <c r="H38" i="8"/>
  <c r="H36" i="8"/>
  <c r="H34" i="8"/>
  <c r="H30" i="8"/>
  <c r="H28" i="8"/>
  <c r="H24" i="8"/>
  <c r="H20" i="8"/>
  <c r="H16" i="8"/>
  <c r="H14" i="8"/>
  <c r="H12" i="8"/>
  <c r="H8" i="8"/>
  <c r="G56" i="8"/>
  <c r="G46" i="8"/>
  <c r="M18" i="8"/>
  <c r="M51" i="8"/>
  <c r="M6" i="8"/>
  <c r="G20" i="8"/>
  <c r="M26" i="8"/>
  <c r="M24" i="8"/>
  <c r="G34" i="8"/>
  <c r="G54" i="8"/>
  <c r="G38" i="8"/>
  <c r="M49" i="8"/>
  <c r="M33" i="8"/>
  <c r="G40" i="8"/>
  <c r="G24" i="8"/>
  <c r="M10" i="8"/>
  <c r="N46" i="8"/>
  <c r="M46" i="8"/>
  <c r="N28" i="8"/>
  <c r="M28" i="8"/>
  <c r="G42" i="8"/>
  <c r="G36" i="8"/>
  <c r="M55" i="8"/>
  <c r="M47" i="8"/>
  <c r="G16" i="8"/>
  <c r="G28" i="8"/>
  <c r="G8" i="8"/>
  <c r="G48" i="8"/>
  <c r="G14" i="8"/>
  <c r="M40" i="8"/>
  <c r="M37" i="8"/>
  <c r="M12" i="8"/>
  <c r="G30" i="8"/>
  <c r="G12" i="8"/>
  <c r="N8" i="8"/>
  <c r="N30" i="8"/>
  <c r="N36" i="8"/>
  <c r="N50" i="8"/>
  <c r="N22" i="8"/>
  <c r="N38" i="8"/>
  <c r="H43" i="8"/>
  <c r="H37" i="8"/>
  <c r="H23" i="8"/>
  <c r="H15" i="8"/>
  <c r="H7" i="8"/>
  <c r="N16" i="8"/>
  <c r="N34" i="8"/>
  <c r="N42" i="8"/>
  <c r="N20" i="8"/>
  <c r="N54" i="8"/>
  <c r="N14" i="8"/>
  <c r="N32" i="8"/>
  <c r="H50" i="8"/>
  <c r="H9" i="8"/>
  <c r="H45" i="8"/>
  <c r="H53" i="8"/>
  <c r="H21" i="8"/>
  <c r="H35" i="8"/>
  <c r="N43" i="8"/>
  <c r="N41" i="8"/>
  <c r="N39" i="8"/>
  <c r="N35" i="8"/>
  <c r="N31" i="8"/>
  <c r="N29" i="8"/>
  <c r="N27" i="8"/>
  <c r="N25" i="8"/>
  <c r="N23" i="8"/>
  <c r="N21" i="8"/>
  <c r="N19" i="8"/>
  <c r="N17" i="8"/>
  <c r="N15" i="8"/>
  <c r="N13" i="8"/>
  <c r="N11" i="8"/>
  <c r="N9" i="8"/>
  <c r="N7" i="8"/>
  <c r="H11" i="8"/>
  <c r="N53" i="8"/>
  <c r="H51" i="8"/>
  <c r="H19" i="8"/>
  <c r="H27" i="8"/>
  <c r="H33" i="8"/>
  <c r="H41" i="8"/>
  <c r="H22" i="8"/>
  <c r="H55" i="8"/>
  <c r="H47" i="8"/>
  <c r="H13" i="8"/>
  <c r="H52" i="8"/>
  <c r="H29" i="8"/>
  <c r="H17" i="8"/>
  <c r="H25" i="8"/>
  <c r="H31" i="8"/>
  <c r="H39" i="8"/>
  <c r="H49" i="8"/>
  <c r="H18" i="8"/>
  <c r="H10" i="8"/>
  <c r="H32" i="8"/>
  <c r="N56" i="8"/>
  <c r="N52" i="8"/>
  <c r="N48" i="8"/>
  <c r="N44" i="8"/>
  <c r="N45" i="8"/>
  <c r="H44" i="8"/>
  <c r="H26" i="8"/>
  <c r="N5" i="8"/>
  <c r="H6" i="8"/>
  <c r="I4" i="8" l="1"/>
  <c r="M4" i="8" s="1"/>
  <c r="G4" i="8" l="1"/>
  <c r="H4" i="8"/>
  <c r="H5" i="8"/>
  <c r="N4" i="8"/>
</calcChain>
</file>

<file path=xl/comments1.xml><?xml version="1.0" encoding="utf-8"?>
<comments xmlns="http://schemas.openxmlformats.org/spreadsheetml/2006/main">
  <authors>
    <author>Scott Barfield-McGinnis</author>
  </authors>
  <commentList>
    <comment ref="B26" authorId="0" shapeId="0">
      <text>
        <r>
          <rPr>
            <b/>
            <sz val="9"/>
            <color indexed="81"/>
            <rFont val="Tahoma"/>
            <family val="2"/>
          </rPr>
          <t>(Inactive)</t>
        </r>
      </text>
    </comment>
  </commentList>
</comments>
</file>

<file path=xl/sharedStrings.xml><?xml version="1.0" encoding="utf-8"?>
<sst xmlns="http://schemas.openxmlformats.org/spreadsheetml/2006/main" count="4895" uniqueCount="115">
  <si>
    <t>Standard Number</t>
  </si>
  <si>
    <t>Content Questions from the Standards Independent Experts Report</t>
  </si>
  <si>
    <t>Quality Questions from the Standards Independent Experts Report</t>
  </si>
  <si>
    <t>Comment/Rationale</t>
  </si>
  <si>
    <t>Yes</t>
  </si>
  <si>
    <t>No</t>
  </si>
  <si>
    <t>COM-002-4</t>
  </si>
  <si>
    <t>Requirement Number</t>
  </si>
  <si>
    <t>OC</t>
  </si>
  <si>
    <t xml:space="preserve">PC </t>
  </si>
  <si>
    <t>RE</t>
  </si>
  <si>
    <t>NERC</t>
  </si>
  <si>
    <t>Content Questions</t>
  </si>
  <si>
    <t>Quality Questions</t>
  </si>
  <si>
    <t>Delta</t>
  </si>
  <si>
    <t>Avg</t>
  </si>
  <si>
    <t>R1.</t>
  </si>
  <si>
    <t>CIP-014-2</t>
  </si>
  <si>
    <t>R2.</t>
  </si>
  <si>
    <t>R3.</t>
  </si>
  <si>
    <t>R4.</t>
  </si>
  <si>
    <t>R5.</t>
  </si>
  <si>
    <t>R6.</t>
  </si>
  <si>
    <t>R7.</t>
  </si>
  <si>
    <t>FAC-003-4</t>
  </si>
  <si>
    <t>FAC-013-2</t>
  </si>
  <si>
    <t>IRO-006-5</t>
  </si>
  <si>
    <t>R8.</t>
  </si>
  <si>
    <t>R9.</t>
  </si>
  <si>
    <t>R10.</t>
  </si>
  <si>
    <t>R11.</t>
  </si>
  <si>
    <t>MOD-020-0</t>
  </si>
  <si>
    <t>MOD-025-2</t>
  </si>
  <si>
    <t>MOD-026-1</t>
  </si>
  <si>
    <t>Each Transmission Planner shall provide the following requested information to the Generator Owner within 90 calendar days of receiving a written request: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</si>
  <si>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MOD-027-1</t>
  </si>
  <si>
    <t>MOD-028-2</t>
  </si>
  <si>
    <r>
      <rPr>
        <b/>
        <sz val="11"/>
        <color theme="1"/>
        <rFont val="Calibri"/>
        <family val="2"/>
        <scheme val="minor"/>
      </rPr>
      <t xml:space="preserve">R2. </t>
    </r>
    <r>
      <rPr>
        <sz val="11"/>
        <color theme="1"/>
        <rFont val="Calibri"/>
        <family val="2"/>
        <scheme val="minor"/>
      </rPr>
      <t xml:space="preserve">Each Transmission Owner shall have an unaffiliated third party verify the risk assessment performed under Requirement R1. The verification may occur concurrent with or after the risk assessment performed under Requirement R1.
</t>
    </r>
    <r>
      <rPr>
        <b/>
        <sz val="11"/>
        <color theme="1"/>
        <rFont val="Calibri"/>
        <family val="2"/>
        <scheme val="minor"/>
      </rPr>
      <t xml:space="preserve">2.1. </t>
    </r>
    <r>
      <rPr>
        <sz val="11"/>
        <color theme="1"/>
        <rFont val="Calibri"/>
        <family val="2"/>
        <scheme val="minor"/>
      </rPr>
      <t xml:space="preserve">Each Transmission Owner shall select an unaffiliated verifying entity that is either:
• A registered Planning Coordinator, Transmission Planner, or Reliability Coordinator; or
• An entity that has transmission planning or analysis experience.
</t>
    </r>
    <r>
      <rPr>
        <b/>
        <sz val="11"/>
        <color theme="1"/>
        <rFont val="Calibri"/>
        <family val="2"/>
        <scheme val="minor"/>
      </rPr>
      <t xml:space="preserve">2.2. </t>
    </r>
    <r>
      <rPr>
        <sz val="11"/>
        <color theme="1"/>
        <rFont val="Calibri"/>
        <family val="2"/>
        <scheme val="minor"/>
      </rPr>
      <t xml:space="preserve">The unaffiliated third party verification shall verify the Transmission Owner’s risk assessment performed under Requirement R1, which may include recommendations for the addition or deletion of a Transmission station(s) or Transmission substation(s).  The Transmission Owner shall ensure the verification is completed within 90 calendar days following the completion of the Requirement R1 risk assessment.
</t>
    </r>
    <r>
      <rPr>
        <b/>
        <sz val="11"/>
        <color theme="1"/>
        <rFont val="Calibri"/>
        <family val="2"/>
        <scheme val="minor"/>
      </rPr>
      <t xml:space="preserve">2.3. </t>
    </r>
    <r>
      <rPr>
        <sz val="11"/>
        <color theme="1"/>
        <rFont val="Calibri"/>
        <family val="2"/>
        <scheme val="minor"/>
      </rPr>
      <t xml:space="preserve">If the unaffiliated verifying entity recommends that the Transmission Owner add a Transmission station(s) or Transmission substation(s) to, or remove a Transmission station(s) or Transmission substation(s) from, its identification under Requirement R1, the Transmission Owner shall either, within 60 calendar days of completion of the verification, for each recommended addition or removal of a Transmission station or Transmission substation:
• Modify its identification under Requirement R1 consistent with the recommendation; or
• Document the technical basis for not modifying the identification in accordance with the recommendation.
</t>
    </r>
    <r>
      <rPr>
        <b/>
        <sz val="11"/>
        <color theme="1"/>
        <rFont val="Calibri"/>
        <family val="2"/>
        <scheme val="minor"/>
      </rPr>
      <t xml:space="preserve">2.4. </t>
    </r>
    <r>
      <rPr>
        <sz val="11"/>
        <color theme="1"/>
        <rFont val="Calibri"/>
        <family val="2"/>
        <scheme val="minor"/>
      </rPr>
      <t xml:space="preserve">Each Transmission Owner shall implement procedures, such as the use of non-disclosure agreements, for protecting sensitive or confidential information made available to the unaffiliated third party verifier and to protect or exempt sensitive or confidential information developed pursuant to this Reliability Standard from public disclosure.
</t>
    </r>
  </si>
  <si>
    <r>
      <rPr>
        <b/>
        <sz val="11"/>
        <color theme="1"/>
        <rFont val="Calibri"/>
        <family val="2"/>
        <scheme val="minor"/>
      </rPr>
      <t xml:space="preserve">R6. </t>
    </r>
    <r>
      <rPr>
        <sz val="11"/>
        <color theme="1"/>
        <rFont val="Calibri"/>
        <family val="2"/>
        <scheme val="minor"/>
      </rPr>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r>
    <r>
      <rPr>
        <b/>
        <sz val="11"/>
        <color theme="1"/>
        <rFont val="Calibri"/>
        <family val="2"/>
        <scheme val="minor"/>
      </rPr>
      <t xml:space="preserve">6.1. </t>
    </r>
    <r>
      <rPr>
        <sz val="11"/>
        <color theme="1"/>
        <rFont val="Calibri"/>
        <family val="2"/>
        <scheme val="minor"/>
      </rPr>
      <t xml:space="preserve">Each Transmission Owner and Transmission Operator shall select an unaffiliated third party reviewer from the following:
• An entity or organization with electric industry physical security experience and whose review staff has at least one member who holds either a Certified Protection Professional (CPP) or Physical Security Professional (PSP) certification.
• An entity or organization approved by the ERO.
• A governmental agency with physical security expertise.
• An entity or organization with demonstrated law enforcement, government, or military physical security expertise.
</t>
    </r>
    <r>
      <rPr>
        <b/>
        <sz val="11"/>
        <color theme="1"/>
        <rFont val="Calibri"/>
        <family val="2"/>
        <scheme val="minor"/>
      </rPr>
      <t xml:space="preserve">6.2. </t>
    </r>
    <r>
      <rPr>
        <sz val="11"/>
        <color theme="1"/>
        <rFont val="Calibri"/>
        <family val="2"/>
        <scheme val="minor"/>
      </rPr>
      <t xml:space="preserve">The Transmission Owner or Transmission Operator, respectively, shall ensure that the unaffiliated third party review is completed within 90 calendar days of completing the security plan(s) developed in Requirement R5. The unaffiliated third party review may, but is not required to, include recommended changes to the evaluation performed under Requirement R4 or the security plan(s) developed under Requirement R5.
</t>
    </r>
    <r>
      <rPr>
        <b/>
        <sz val="11"/>
        <color theme="1"/>
        <rFont val="Calibri"/>
        <family val="2"/>
        <scheme val="minor"/>
      </rPr>
      <t xml:space="preserve">6.3. </t>
    </r>
    <r>
      <rPr>
        <sz val="11"/>
        <color theme="1"/>
        <rFont val="Calibri"/>
        <family val="2"/>
        <scheme val="minor"/>
      </rPr>
      <t xml:space="preserve">If the unaffiliated third party reviewer recommends changes to the evaluation performed under Requirement R4 or security plan(s) developed under Requirement R5, the Transmission Owner or Transmission Operator shall, within 60 calendar days of the completion of the unaffiliated third party review, for each recommendation:
• Modify its evaluation or security plan(s) consistent with the recommendation; or
• Document the reason(s) for not modifying the evaluation or security plan(s) consistent with the recommendation.
</t>
    </r>
    <r>
      <rPr>
        <b/>
        <sz val="11"/>
        <color theme="1"/>
        <rFont val="Calibri"/>
        <family val="2"/>
        <scheme val="minor"/>
      </rPr>
      <t>6.4.</t>
    </r>
    <r>
      <rPr>
        <sz val="11"/>
        <color theme="1"/>
        <rFont val="Calibri"/>
        <family val="2"/>
        <scheme val="minor"/>
      </rPr>
      <t xml:space="preserve"> Each Transmission Owner and Transmission Operator shall implement procedures, such as the use of non-disclosure agreements, for protecting sensitive or confidential information made available to the unaffiliated third party reviewer and to protect or exempt sensitive or confidential information developed pursuant to this Reliability Standard from public disclosure.</t>
    </r>
  </si>
  <si>
    <r>
      <rPr>
        <b/>
        <sz val="11"/>
        <color theme="1"/>
        <rFont val="Calibri"/>
        <family val="2"/>
        <scheme val="minor"/>
      </rPr>
      <t xml:space="preserve">R3. </t>
    </r>
    <r>
      <rPr>
        <sz val="11"/>
        <color theme="1"/>
        <rFont val="Calibri"/>
        <family val="2"/>
        <scheme val="minor"/>
      </rPr>
      <t xml:space="preserve">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
</t>
    </r>
    <r>
      <rPr>
        <b/>
        <sz val="11"/>
        <color theme="1"/>
        <rFont val="Calibri"/>
        <family val="2"/>
        <scheme val="minor"/>
      </rPr>
      <t>3.1.</t>
    </r>
    <r>
      <rPr>
        <sz val="11"/>
        <color theme="1"/>
        <rFont val="Calibri"/>
        <family val="2"/>
        <scheme val="minor"/>
      </rPr>
      <t xml:space="preserve"> If a Transmission station or Transmission substation previously identified under Requirement R1 and verified according to Requirement R2 is removed from the identification during a subsequent risk assessment performed according to Requirement R1 or a verification according to Requirement R2, then the Transmission Owner shall, within seven calendar days following the verification or the subsequent risk assessment, notify the Transmission Operator that has operational control of the primary control center of the removal.</t>
    </r>
  </si>
  <si>
    <r>
      <rPr>
        <b/>
        <sz val="11"/>
        <color theme="1"/>
        <rFont val="Calibri"/>
        <family val="2"/>
        <scheme val="minor"/>
      </rPr>
      <t xml:space="preserve">R4. </t>
    </r>
    <r>
      <rPr>
        <sz val="11"/>
        <color theme="1"/>
        <rFont val="Calibri"/>
        <family val="2"/>
        <scheme val="minor"/>
      </rPr>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r>
    <r>
      <rPr>
        <b/>
        <sz val="11"/>
        <color theme="1"/>
        <rFont val="Calibri"/>
        <family val="2"/>
        <scheme val="minor"/>
      </rPr>
      <t xml:space="preserve">4.1. </t>
    </r>
    <r>
      <rPr>
        <sz val="11"/>
        <color theme="1"/>
        <rFont val="Calibri"/>
        <family val="2"/>
        <scheme val="minor"/>
      </rPr>
      <t xml:space="preserve">Unique characteristics of the identified and verified Transmission station(s), Transmission substation(s), and primary control center(s);
</t>
    </r>
    <r>
      <rPr>
        <b/>
        <sz val="11"/>
        <color theme="1"/>
        <rFont val="Calibri"/>
        <family val="2"/>
        <scheme val="minor"/>
      </rPr>
      <t xml:space="preserve">4.2. </t>
    </r>
    <r>
      <rPr>
        <sz val="11"/>
        <color theme="1"/>
        <rFont val="Calibri"/>
        <family val="2"/>
        <scheme val="minor"/>
      </rPr>
      <t xml:space="preserve">Prior history of attack on similar facilities taking into account the frequency, geographic proximity, and severity of past physical security related events; and
</t>
    </r>
    <r>
      <rPr>
        <b/>
        <sz val="11"/>
        <color theme="1"/>
        <rFont val="Calibri"/>
        <family val="2"/>
        <scheme val="minor"/>
      </rPr>
      <t>4.3.</t>
    </r>
    <r>
      <rPr>
        <sz val="11"/>
        <color theme="1"/>
        <rFont val="Calibri"/>
        <family val="2"/>
        <scheme val="minor"/>
      </rPr>
      <t xml:space="preserve"> Intelligence or threat warnings received from sources such as law enforcement, the Electric Reliability Organization (ERO), the Electricity Sector Information Sharing and Analysis Center (ES-ISAC), U.S. federal and/or Canadian governmental agencies, or their successors.</t>
    </r>
  </si>
  <si>
    <r>
      <rPr>
        <b/>
        <sz val="11"/>
        <color theme="1"/>
        <rFont val="Calibri"/>
        <family val="2"/>
        <scheme val="minor"/>
      </rPr>
      <t xml:space="preserve">R5. </t>
    </r>
    <r>
      <rPr>
        <sz val="11"/>
        <color theme="1"/>
        <rFont val="Calibri"/>
        <family val="2"/>
        <scheme val="minor"/>
      </rPr>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r>
    <r>
      <rPr>
        <b/>
        <sz val="11"/>
        <color theme="1"/>
        <rFont val="Calibri"/>
        <family val="2"/>
        <scheme val="minor"/>
      </rPr>
      <t xml:space="preserve">5.1. </t>
    </r>
    <r>
      <rPr>
        <sz val="11"/>
        <color theme="1"/>
        <rFont val="Calibri"/>
        <family val="2"/>
        <scheme val="minor"/>
      </rPr>
      <t xml:space="preserve">Resiliency or security measures designed collectively to deter, detect, delay, assess, communicate, and respond to potential physical threats and vulnerabilities identified during the evaluation conducted in Requirement R4.
</t>
    </r>
    <r>
      <rPr>
        <b/>
        <sz val="11"/>
        <color theme="1"/>
        <rFont val="Calibri"/>
        <family val="2"/>
        <scheme val="minor"/>
      </rPr>
      <t xml:space="preserve">5.2. </t>
    </r>
    <r>
      <rPr>
        <sz val="11"/>
        <color theme="1"/>
        <rFont val="Calibri"/>
        <family val="2"/>
        <scheme val="minor"/>
      </rPr>
      <t xml:space="preserve">Law enforcement contact and coordination information.
</t>
    </r>
    <r>
      <rPr>
        <b/>
        <sz val="11"/>
        <color theme="1"/>
        <rFont val="Calibri"/>
        <family val="2"/>
        <scheme val="minor"/>
      </rPr>
      <t xml:space="preserve">5.3. </t>
    </r>
    <r>
      <rPr>
        <sz val="11"/>
        <color theme="1"/>
        <rFont val="Calibri"/>
        <family val="2"/>
        <scheme val="minor"/>
      </rPr>
      <t xml:space="preserve">A timeline for executing the physical security enhancements and modifications specified in the physical security plan.
</t>
    </r>
    <r>
      <rPr>
        <b/>
        <sz val="11"/>
        <color theme="1"/>
        <rFont val="Calibri"/>
        <family val="2"/>
        <scheme val="minor"/>
      </rPr>
      <t xml:space="preserve">5.4. </t>
    </r>
    <r>
      <rPr>
        <sz val="11"/>
        <color theme="1"/>
        <rFont val="Calibri"/>
        <family val="2"/>
        <scheme val="minor"/>
      </rPr>
      <t>Provisions to evaluate evolving physical threats, and their corresponding security measures, to the Transmission station(s), Transmission substation(s), or primary control center(s).</t>
    </r>
  </si>
  <si>
    <r>
      <rPr>
        <b/>
        <sz val="11"/>
        <color theme="1"/>
        <rFont val="Calibri"/>
        <family val="2"/>
        <scheme val="minor"/>
      </rPr>
      <t xml:space="preserve">R2. </t>
    </r>
    <r>
      <rPr>
        <sz val="11"/>
        <color theme="1"/>
        <rFont val="Calibri"/>
        <family val="2"/>
        <scheme val="minor"/>
      </rPr>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r>
  </si>
  <si>
    <r>
      <rPr>
        <b/>
        <sz val="11"/>
        <color theme="1"/>
        <rFont val="Calibri"/>
        <family val="2"/>
        <scheme val="minor"/>
      </rPr>
      <t xml:space="preserve">R3. </t>
    </r>
    <r>
      <rPr>
        <sz val="11"/>
        <color theme="1"/>
        <rFont val="Calibri"/>
        <family val="2"/>
        <scheme val="minor"/>
      </rPr>
      <t>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-Repeat, not necessarily verbatim, the Operating Instruction and receive confirmation from the issuer that the response was correct, or
-Request that the issuer reissue the Operating Instruction.</t>
    </r>
  </si>
  <si>
    <r>
      <rPr>
        <b/>
        <sz val="11"/>
        <color theme="1"/>
        <rFont val="Calibri"/>
        <family val="2"/>
        <scheme val="minor"/>
      </rPr>
      <t xml:space="preserve">R5. </t>
    </r>
    <r>
      <rPr>
        <sz val="11"/>
        <color theme="1"/>
        <rFont val="Calibri"/>
        <family val="2"/>
        <scheme val="minor"/>
      </rPr>
      <t>Each Balancing Authority, Reliability Coordinator, and Transmission Operator that issues an oral two-party, person-to-person Operating Instruction during an Emergency, excluding written or oral single-party to multiple-party burst Operating Instructions, shall either:
-Confirm the receiver’s response if the repeated information is correct (in accordance with Requirement R6).
- Reissue the Operating Instruction if the repeated information is incorrect or if requested by the receiver, or
-Take an alternative action if a response is not received or if the Operating Instruction was not understood by the receiver.</t>
    </r>
  </si>
  <si>
    <r>
      <rPr>
        <b/>
        <sz val="11"/>
        <color theme="1"/>
        <rFont val="Calibri"/>
        <family val="2"/>
        <scheme val="minor"/>
      </rPr>
      <t xml:space="preserve">R6. </t>
    </r>
    <r>
      <rPr>
        <sz val="11"/>
        <color theme="1"/>
        <rFont val="Calibri"/>
        <family val="2"/>
        <scheme val="minor"/>
      </rPr>
      <t>Each Balancing Authority, Distribution Provider, Generator Operator, and Transmission Operator that receives an oral two-party, person-to-person Operating Instruction during an Emergency, excluding written or oral single-party to multiple-party burst Operating Instructions, shall either:
-Repeat, not necessarily verbatim, the Operating Instruction and receive confirmation from the issuer that the response was correct, or
-Request that the issuer reissue the Operating Instruction.</t>
    </r>
  </si>
  <si>
    <r>
      <rPr>
        <b/>
        <sz val="11"/>
        <color theme="1"/>
        <rFont val="Calibri"/>
        <family val="2"/>
        <scheme val="minor"/>
      </rPr>
      <t xml:space="preserve">R7. </t>
    </r>
    <r>
      <rPr>
        <sz val="11"/>
        <color theme="1"/>
        <rFont val="Calibri"/>
        <family val="2"/>
        <scheme val="minor"/>
      </rP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</si>
  <si>
    <r>
      <rPr>
        <b/>
        <sz val="11"/>
        <color theme="1"/>
        <rFont val="Calibri"/>
        <family val="2"/>
        <scheme val="minor"/>
      </rPr>
      <t xml:space="preserve">R1. </t>
    </r>
    <r>
      <rPr>
        <sz val="11"/>
        <color theme="1"/>
        <rFont val="Calibri"/>
        <family val="2"/>
        <scheme val="minor"/>
      </rPr>
      <t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t>
    </r>
    <r>
      <rPr>
        <b/>
        <sz val="11"/>
        <color theme="1"/>
        <rFont val="Calibri"/>
        <family val="2"/>
        <scheme val="minor"/>
      </rPr>
      <t xml:space="preserve">1.1. </t>
    </r>
    <r>
      <rPr>
        <sz val="11"/>
        <color theme="1"/>
        <rFont val="Calibri"/>
        <family val="2"/>
        <scheme val="minor"/>
      </rPr>
      <t xml:space="preserve">An encroachment into the MVCD as shown in FAC-003-Table 2, observed in Real-time, absent a Sustained Outage,
</t>
    </r>
    <r>
      <rPr>
        <b/>
        <sz val="11"/>
        <color theme="1"/>
        <rFont val="Calibri"/>
        <family val="2"/>
        <scheme val="minor"/>
      </rPr>
      <t xml:space="preserve">1.2. </t>
    </r>
    <r>
      <rPr>
        <sz val="11"/>
        <color theme="1"/>
        <rFont val="Calibri"/>
        <family val="2"/>
        <scheme val="minor"/>
      </rPr>
      <t xml:space="preserve">An encroachment due to a fall-in from inside the ROW that caused a vegetation-related Sustained Outage,
</t>
    </r>
    <r>
      <rPr>
        <b/>
        <sz val="11"/>
        <color theme="1"/>
        <rFont val="Calibri"/>
        <family val="2"/>
        <scheme val="minor"/>
      </rPr>
      <t xml:space="preserve">1.3. </t>
    </r>
    <r>
      <rPr>
        <sz val="11"/>
        <color theme="1"/>
        <rFont val="Calibri"/>
        <family val="2"/>
        <scheme val="minor"/>
      </rPr>
      <t xml:space="preserve">An encroachment due to the blowing together of applicable lines and vegetation located inside the ROW that caused a vegetation-related Sustained Outage,
</t>
    </r>
    <r>
      <rPr>
        <b/>
        <sz val="11"/>
        <color theme="1"/>
        <rFont val="Calibri"/>
        <family val="2"/>
        <scheme val="minor"/>
      </rPr>
      <t>1.4.</t>
    </r>
    <r>
      <rPr>
        <sz val="11"/>
        <color theme="1"/>
        <rFont val="Calibri"/>
        <family val="2"/>
        <scheme val="minor"/>
      </rPr>
      <t xml:space="preserve"> An encroachment due to vegetation growth into the MVCD that caused a vegetation-related Sustained Outage.</t>
    </r>
  </si>
  <si>
    <r>
      <rPr>
        <b/>
        <sz val="11"/>
        <color theme="1"/>
        <rFont val="Calibri"/>
        <family val="2"/>
        <scheme val="minor"/>
      </rPr>
      <t xml:space="preserve">R2. </t>
    </r>
    <r>
      <rPr>
        <sz val="11"/>
        <color theme="1"/>
        <rFont val="Calibri"/>
        <family val="2"/>
        <scheme val="minor"/>
      </rPr>
      <t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t>
    </r>
    <r>
      <rPr>
        <b/>
        <sz val="11"/>
        <color theme="1"/>
        <rFont val="Calibri"/>
        <family val="2"/>
        <scheme val="minor"/>
      </rPr>
      <t xml:space="preserve">2.1. </t>
    </r>
    <r>
      <rPr>
        <sz val="11"/>
        <color theme="1"/>
        <rFont val="Calibri"/>
        <family val="2"/>
        <scheme val="minor"/>
      </rPr>
      <t xml:space="preserve">An encroachment into the MVCD, observed in Real-time, absent a Sustained Outage,
</t>
    </r>
    <r>
      <rPr>
        <b/>
        <sz val="11"/>
        <color theme="1"/>
        <rFont val="Calibri"/>
        <family val="2"/>
        <scheme val="minor"/>
      </rPr>
      <t>2.2.</t>
    </r>
    <r>
      <rPr>
        <sz val="11"/>
        <color theme="1"/>
        <rFont val="Calibri"/>
        <family val="2"/>
        <scheme val="minor"/>
      </rPr>
      <t xml:space="preserve"> An encroachment due to a fall-in from inside the ROW that caused a vegetation-related Sustained Outage,
</t>
    </r>
    <r>
      <rPr>
        <b/>
        <sz val="11"/>
        <color theme="1"/>
        <rFont val="Calibri"/>
        <family val="2"/>
        <scheme val="minor"/>
      </rPr>
      <t xml:space="preserve">2.3. </t>
    </r>
    <r>
      <rPr>
        <sz val="11"/>
        <color theme="1"/>
        <rFont val="Calibri"/>
        <family val="2"/>
        <scheme val="minor"/>
      </rPr>
      <t xml:space="preserve">An encroachment due to the blowing together of applicable lines and vegetation located inside the ROW that caused a vegetation-related Sustained Outage,
</t>
    </r>
    <r>
      <rPr>
        <b/>
        <sz val="11"/>
        <color theme="1"/>
        <rFont val="Calibri"/>
        <family val="2"/>
        <scheme val="minor"/>
      </rPr>
      <t xml:space="preserve">2.4. </t>
    </r>
    <r>
      <rPr>
        <sz val="11"/>
        <color theme="1"/>
        <rFont val="Calibri"/>
        <family val="2"/>
        <scheme val="minor"/>
      </rPr>
      <t>An encroachment due to vegetation growth into the line MVCD that caused a vegetation-related Sustained Outage.</t>
    </r>
  </si>
  <si>
    <r>
      <rPr>
        <b/>
        <sz val="11"/>
        <color theme="1"/>
        <rFont val="Calibri"/>
        <family val="2"/>
        <scheme val="minor"/>
      </rPr>
      <t xml:space="preserve">R3. </t>
    </r>
    <r>
      <rPr>
        <sz val="11"/>
        <color theme="1"/>
        <rFont val="Calibri"/>
        <family val="2"/>
        <scheme val="minor"/>
      </rPr>
      <t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t>
    </r>
    <r>
      <rPr>
        <b/>
        <sz val="11"/>
        <color theme="1"/>
        <rFont val="Calibri"/>
        <family val="2"/>
        <scheme val="minor"/>
      </rPr>
      <t>3.1.</t>
    </r>
    <r>
      <rPr>
        <sz val="11"/>
        <color theme="1"/>
        <rFont val="Calibri"/>
        <family val="2"/>
        <scheme val="minor"/>
      </rPr>
      <t xml:space="preserve"> Movement of applicable line conductors under their Rating and all Rated Electrical Operating Conditions;
</t>
    </r>
    <r>
      <rPr>
        <b/>
        <sz val="11"/>
        <color theme="1"/>
        <rFont val="Calibri"/>
        <family val="2"/>
        <scheme val="minor"/>
      </rPr>
      <t>3.2.</t>
    </r>
    <r>
      <rPr>
        <sz val="11"/>
        <color theme="1"/>
        <rFont val="Calibri"/>
        <family val="2"/>
        <scheme val="minor"/>
      </rPr>
      <t xml:space="preserve"> Inter-relationships between vegetation growth rates, vegetation control methods, and inspection frequency.
</t>
    </r>
  </si>
  <si>
    <r>
      <rPr>
        <b/>
        <sz val="11"/>
        <color theme="1"/>
        <rFont val="Calibri"/>
        <family val="2"/>
        <scheme val="minor"/>
      </rPr>
      <t>R4.</t>
    </r>
    <r>
      <rPr>
        <sz val="11"/>
        <color theme="1"/>
        <rFont val="Calibri"/>
        <family val="2"/>
        <scheme val="minor"/>
      </rPr>
      <t xml:space="preserve"> 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r>
  </si>
  <si>
    <r>
      <rPr>
        <b/>
        <sz val="11"/>
        <color theme="1"/>
        <rFont val="Calibri"/>
        <family val="2"/>
        <scheme val="minor"/>
      </rPr>
      <t xml:space="preserve">R5. </t>
    </r>
    <r>
      <rPr>
        <sz val="11"/>
        <color theme="1"/>
        <rFont val="Calibri"/>
        <family val="2"/>
        <scheme val="minor"/>
      </rPr>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r>
  </si>
  <si>
    <r>
      <rPr>
        <b/>
        <sz val="11"/>
        <color theme="1"/>
        <rFont val="Calibri"/>
        <family val="2"/>
        <scheme val="minor"/>
      </rPr>
      <t xml:space="preserve">R7. </t>
    </r>
    <r>
      <rPr>
        <sz val="11"/>
        <color theme="1"/>
        <rFont val="Calibri"/>
        <family val="2"/>
        <scheme val="minor"/>
      </rPr>
      <t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t>
    </r>
    <r>
      <rPr>
        <b/>
        <sz val="11"/>
        <color theme="1"/>
        <rFont val="Calibri"/>
        <family val="2"/>
        <scheme val="minor"/>
      </rPr>
      <t xml:space="preserve">7.1. </t>
    </r>
    <r>
      <rPr>
        <sz val="11"/>
        <color theme="1"/>
        <rFont val="Calibri"/>
        <family val="2"/>
        <scheme val="minor"/>
      </rPr>
      <t xml:space="preserve">Change in expected growth rate/environmental factors
</t>
    </r>
    <r>
      <rPr>
        <b/>
        <sz val="11"/>
        <color theme="1"/>
        <rFont val="Calibri"/>
        <family val="2"/>
        <scheme val="minor"/>
      </rPr>
      <t xml:space="preserve">7.2. </t>
    </r>
    <r>
      <rPr>
        <sz val="11"/>
        <color theme="1"/>
        <rFont val="Calibri"/>
        <family val="2"/>
        <scheme val="minor"/>
      </rPr>
      <t xml:space="preserve">Circumstances that are beyond the control of an applicable Transmission Owner or applicable Generator Owner
</t>
    </r>
    <r>
      <rPr>
        <b/>
        <sz val="11"/>
        <color theme="1"/>
        <rFont val="Calibri"/>
        <family val="2"/>
        <scheme val="minor"/>
      </rPr>
      <t xml:space="preserve">7.3. </t>
    </r>
    <r>
      <rPr>
        <sz val="11"/>
        <color theme="1"/>
        <rFont val="Calibri"/>
        <family val="2"/>
        <scheme val="minor"/>
      </rPr>
      <t xml:space="preserve">Rescheduling work between growing seasons
</t>
    </r>
    <r>
      <rPr>
        <b/>
        <sz val="11"/>
        <color theme="1"/>
        <rFont val="Calibri"/>
        <family val="2"/>
        <scheme val="minor"/>
      </rPr>
      <t xml:space="preserve">7.4. </t>
    </r>
    <r>
      <rPr>
        <sz val="11"/>
        <color theme="1"/>
        <rFont val="Calibri"/>
        <family val="2"/>
        <scheme val="minor"/>
      </rPr>
      <t xml:space="preserve">Crew or contractor availability/Mutual assistance agreements
</t>
    </r>
    <r>
      <rPr>
        <b/>
        <sz val="11"/>
        <color theme="1"/>
        <rFont val="Calibri"/>
        <family val="2"/>
        <scheme val="minor"/>
      </rPr>
      <t xml:space="preserve">7.5. </t>
    </r>
    <r>
      <rPr>
        <sz val="11"/>
        <color theme="1"/>
        <rFont val="Calibri"/>
        <family val="2"/>
        <scheme val="minor"/>
      </rPr>
      <t xml:space="preserve">Identified unanticipated high priority work
</t>
    </r>
    <r>
      <rPr>
        <b/>
        <sz val="11"/>
        <color theme="1"/>
        <rFont val="Calibri"/>
        <family val="2"/>
        <scheme val="minor"/>
      </rPr>
      <t xml:space="preserve">7.6. </t>
    </r>
    <r>
      <rPr>
        <sz val="11"/>
        <color theme="1"/>
        <rFont val="Calibri"/>
        <family val="2"/>
        <scheme val="minor"/>
      </rPr>
      <t xml:space="preserve">Weather conditions/Accessibility
</t>
    </r>
    <r>
      <rPr>
        <b/>
        <sz val="11"/>
        <color theme="1"/>
        <rFont val="Calibri"/>
        <family val="2"/>
        <scheme val="minor"/>
      </rPr>
      <t xml:space="preserve">7.7. </t>
    </r>
    <r>
      <rPr>
        <sz val="11"/>
        <color theme="1"/>
        <rFont val="Calibri"/>
        <family val="2"/>
        <scheme val="minor"/>
      </rPr>
      <t>Permitting delays
Land ownership changes/Change in land use by the landowner
Emerging technologies</t>
    </r>
  </si>
  <si>
    <r>
      <rPr>
        <b/>
        <sz val="11"/>
        <color theme="1"/>
        <rFont val="Calibri"/>
        <family val="2"/>
        <scheme val="minor"/>
      </rPr>
      <t xml:space="preserve">R1. </t>
    </r>
    <r>
      <rPr>
        <sz val="11"/>
        <color theme="1"/>
        <rFont val="Calibri"/>
        <family val="2"/>
        <scheme val="minor"/>
      </rPr>
      <t xml:space="preserve">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[See standard pdf for requirements of the Transfer Capability methodology]
</t>
    </r>
    <r>
      <rPr>
        <b/>
        <sz val="11"/>
        <color theme="1"/>
        <rFont val="Calibri"/>
        <family val="2"/>
        <scheme val="minor"/>
      </rPr>
      <t xml:space="preserve">1.1. </t>
    </r>
    <r>
      <rPr>
        <sz val="11"/>
        <color theme="1"/>
        <rFont val="Calibri"/>
        <family val="2"/>
        <scheme val="minor"/>
      </rPr>
      <t xml:space="preserve">Criteria for the selection of the transfers to be assessed.
</t>
    </r>
    <r>
      <rPr>
        <b/>
        <sz val="11"/>
        <color theme="1"/>
        <rFont val="Calibri"/>
        <family val="2"/>
        <scheme val="minor"/>
      </rPr>
      <t xml:space="preserve">1.2. </t>
    </r>
    <r>
      <rPr>
        <sz val="11"/>
        <color theme="1"/>
        <rFont val="Calibri"/>
        <family val="2"/>
        <scheme val="minor"/>
      </rPr>
      <t xml:space="preserve">A statement that the assessment shall respect known System Operating Limits (SOLs).
</t>
    </r>
    <r>
      <rPr>
        <b/>
        <sz val="11"/>
        <color theme="1"/>
        <rFont val="Calibri"/>
        <family val="2"/>
        <scheme val="minor"/>
      </rPr>
      <t xml:space="preserve">1.3. </t>
    </r>
    <r>
      <rPr>
        <sz val="11"/>
        <color theme="1"/>
        <rFont val="Calibri"/>
        <family val="2"/>
        <scheme val="minor"/>
      </rPr>
      <t xml:space="preserve">A statement that the assumptions and criteria used to perform the assessment are consistent with the Planning Coordinator’s planning practices.
</t>
    </r>
    <r>
      <rPr>
        <b/>
        <sz val="11"/>
        <color theme="1"/>
        <rFont val="Calibri"/>
        <family val="2"/>
        <scheme val="minor"/>
      </rPr>
      <t xml:space="preserve">1.4. </t>
    </r>
    <r>
      <rPr>
        <sz val="11"/>
        <color theme="1"/>
        <rFont val="Calibri"/>
        <family val="2"/>
        <scheme val="minor"/>
      </rPr>
      <t xml:space="preserve">A description of how each of the following assumptions and criteria used in performing the assessment are addressed:
</t>
    </r>
    <r>
      <rPr>
        <b/>
        <sz val="11"/>
        <color theme="1"/>
        <rFont val="Calibri"/>
        <family val="2"/>
        <scheme val="minor"/>
      </rPr>
      <t>1.4.1.</t>
    </r>
    <r>
      <rPr>
        <sz val="11"/>
        <color theme="1"/>
        <rFont val="Calibri"/>
        <family val="2"/>
        <scheme val="minor"/>
      </rPr>
      <t xml:space="preserve"> Generation dispatch, including but not limited to long term planned outages, additions and retirements.
</t>
    </r>
    <r>
      <rPr>
        <b/>
        <sz val="11"/>
        <color theme="1"/>
        <rFont val="Calibri"/>
        <family val="2"/>
        <scheme val="minor"/>
      </rPr>
      <t xml:space="preserve">1.4.2. </t>
    </r>
    <r>
      <rPr>
        <sz val="11"/>
        <color theme="1"/>
        <rFont val="Calibri"/>
        <family val="2"/>
        <scheme val="minor"/>
      </rPr>
      <t xml:space="preserve">Transmission system topology, including but not limited to long term planned Transmission outages, additions, and retirements.
</t>
    </r>
    <r>
      <rPr>
        <b/>
        <sz val="11"/>
        <color theme="1"/>
        <rFont val="Calibri"/>
        <family val="2"/>
        <scheme val="minor"/>
      </rPr>
      <t>1.4.3.</t>
    </r>
    <r>
      <rPr>
        <sz val="11"/>
        <color theme="1"/>
        <rFont val="Calibri"/>
        <family val="2"/>
        <scheme val="minor"/>
      </rPr>
      <t xml:space="preserve"> System demand.
</t>
    </r>
    <r>
      <rPr>
        <b/>
        <sz val="11"/>
        <color theme="1"/>
        <rFont val="Calibri"/>
        <family val="2"/>
        <scheme val="minor"/>
      </rPr>
      <t xml:space="preserve">1.4.4. </t>
    </r>
    <r>
      <rPr>
        <sz val="11"/>
        <color theme="1"/>
        <rFont val="Calibri"/>
        <family val="2"/>
        <scheme val="minor"/>
      </rPr>
      <t xml:space="preserve">Current approved and projected Transmission uses.
</t>
    </r>
    <r>
      <rPr>
        <b/>
        <sz val="11"/>
        <color theme="1"/>
        <rFont val="Calibri"/>
        <family val="2"/>
        <scheme val="minor"/>
      </rPr>
      <t xml:space="preserve">1.4.5. </t>
    </r>
    <r>
      <rPr>
        <sz val="11"/>
        <color theme="1"/>
        <rFont val="Calibri"/>
        <family val="2"/>
        <scheme val="minor"/>
      </rPr>
      <t xml:space="preserve">Parallel path (loop flow) adjustments.
</t>
    </r>
    <r>
      <rPr>
        <b/>
        <sz val="11"/>
        <color theme="1"/>
        <rFont val="Calibri"/>
        <family val="2"/>
        <scheme val="minor"/>
      </rPr>
      <t>1.4.6.</t>
    </r>
    <r>
      <rPr>
        <sz val="11"/>
        <color theme="1"/>
        <rFont val="Calibri"/>
        <family val="2"/>
        <scheme val="minor"/>
      </rPr>
      <t xml:space="preserve"> Contingencies
</t>
    </r>
    <r>
      <rPr>
        <b/>
        <sz val="11"/>
        <color theme="1"/>
        <rFont val="Calibri"/>
        <family val="2"/>
        <scheme val="minor"/>
      </rPr>
      <t>1.4.7.</t>
    </r>
    <r>
      <rPr>
        <sz val="11"/>
        <color theme="1"/>
        <rFont val="Calibri"/>
        <family val="2"/>
        <scheme val="minor"/>
      </rPr>
      <t xml:space="preserve"> Monitored Facilities.
</t>
    </r>
    <r>
      <rPr>
        <b/>
        <sz val="11"/>
        <color theme="1"/>
        <rFont val="Calibri"/>
        <family val="2"/>
        <scheme val="minor"/>
      </rPr>
      <t xml:space="preserve">1.5. </t>
    </r>
    <r>
      <rPr>
        <sz val="11"/>
        <color theme="1"/>
        <rFont val="Calibri"/>
        <family val="2"/>
        <scheme val="minor"/>
      </rPr>
      <t>A description of how simulations of transfers are performed through the adjustment of generation, Load or both.</t>
    </r>
  </si>
  <si>
    <r>
      <rPr>
        <b/>
        <sz val="11"/>
        <color theme="1"/>
        <rFont val="Calibri"/>
        <family val="2"/>
        <scheme val="minor"/>
      </rPr>
      <t>R1.</t>
    </r>
    <r>
      <rPr>
        <sz val="11"/>
        <color theme="1"/>
        <rFont val="Calibri"/>
        <family val="2"/>
        <scheme val="minor"/>
      </rPr>
      <t xml:space="preserve"> The Load-Serving Entity, Transmission Planner, and Resource Planner shall each make known its amount of interruptible demands and Direct Control Load Management (DCLM) to Transmission Operators, Balancing Authorities, and Reliability Coordinators on request within 30 calendar days.</t>
    </r>
  </si>
  <si>
    <r>
      <rPr>
        <b/>
        <sz val="11"/>
        <color theme="1"/>
        <rFont val="Calibri"/>
        <family val="2"/>
        <scheme val="minor"/>
      </rPr>
      <t>R1.</t>
    </r>
    <r>
      <rPr>
        <sz val="11"/>
        <color theme="1"/>
        <rFont val="Calibri"/>
        <family val="2"/>
        <scheme val="minor"/>
      </rPr>
      <t xml:space="preserve"> Each Generator Owner shall provide its Transmission Planner with verification of the Real Power capability of its applicable Facilities as follows:
</t>
    </r>
    <r>
      <rPr>
        <b/>
        <sz val="11"/>
        <color theme="1"/>
        <rFont val="Calibri"/>
        <family val="2"/>
        <scheme val="minor"/>
      </rPr>
      <t>1.1.</t>
    </r>
    <r>
      <rPr>
        <sz val="11"/>
        <color theme="1"/>
        <rFont val="Calibri"/>
        <family val="2"/>
        <scheme val="minor"/>
      </rPr>
      <t xml:space="preserve"> Verify the Real Power capability of its generating units in accordance with Attachment 1.
</t>
    </r>
    <r>
      <rPr>
        <b/>
        <sz val="11"/>
        <color theme="1"/>
        <rFont val="Calibri"/>
        <family val="2"/>
        <scheme val="minor"/>
      </rPr>
      <t>1.2.</t>
    </r>
    <r>
      <rPr>
        <sz val="11"/>
        <color theme="1"/>
        <rFont val="Calibri"/>
        <family val="2"/>
        <scheme val="minor"/>
      </rPr>
      <t xml:space="preserve">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r>
  </si>
  <si>
    <r>
      <rPr>
        <b/>
        <sz val="11"/>
        <color theme="1"/>
        <rFont val="Calibri"/>
        <family val="2"/>
        <scheme val="minor"/>
      </rPr>
      <t xml:space="preserve">R2. </t>
    </r>
    <r>
      <rPr>
        <sz val="11"/>
        <color theme="1"/>
        <rFont val="Calibri"/>
        <family val="2"/>
        <scheme val="minor"/>
      </rPr>
      <t xml:space="preserve">Each Generator Owner shall provide its Transmission Planner with verification of the Reactive Power capability of its applicable Facilities as follows:
</t>
    </r>
    <r>
      <rPr>
        <b/>
        <sz val="11"/>
        <color theme="1"/>
        <rFont val="Calibri"/>
        <family val="2"/>
        <scheme val="minor"/>
      </rPr>
      <t>2.1.</t>
    </r>
    <r>
      <rPr>
        <sz val="11"/>
        <color theme="1"/>
        <rFont val="Calibri"/>
        <family val="2"/>
        <scheme val="minor"/>
      </rPr>
      <t xml:space="preserve"> Verify, in accordance with Attachment 1, (i) the Reactive Power capability of its generating units and (ii) the Reactive Power capability of its synchronous condenser units.
</t>
    </r>
    <r>
      <rPr>
        <b/>
        <sz val="11"/>
        <color theme="1"/>
        <rFont val="Calibri"/>
        <family val="2"/>
        <scheme val="minor"/>
      </rPr>
      <t xml:space="preserve">2.2. </t>
    </r>
    <r>
      <rPr>
        <sz val="11"/>
        <color theme="1"/>
        <rFont val="Calibri"/>
        <family val="2"/>
        <scheme val="minor"/>
      </rPr>
      <t>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r>
  </si>
  <si>
    <r>
      <rPr>
        <b/>
        <sz val="11"/>
        <color theme="1"/>
        <rFont val="Calibri"/>
        <family val="2"/>
        <scheme val="minor"/>
      </rPr>
      <t xml:space="preserve">R3. </t>
    </r>
    <r>
      <rPr>
        <sz val="11"/>
        <color theme="1"/>
        <rFont val="Calibri"/>
        <family val="2"/>
        <scheme val="minor"/>
      </rPr>
      <t xml:space="preserve">Each Transmission Owner shall provide its Transmission Planner with verification of the Reactive Power capability of its applicable Facilities as follows:
</t>
    </r>
    <r>
      <rPr>
        <b/>
        <sz val="11"/>
        <color theme="1"/>
        <rFont val="Calibri"/>
        <family val="2"/>
        <scheme val="minor"/>
      </rPr>
      <t xml:space="preserve">3.1. </t>
    </r>
    <r>
      <rPr>
        <sz val="11"/>
        <color theme="1"/>
        <rFont val="Calibri"/>
        <family val="2"/>
        <scheme val="minor"/>
      </rPr>
      <t xml:space="preserve">Verify, in accordance with Attachment 1, the Reactive Power capability of its synchronous condenser units.
</t>
    </r>
    <r>
      <rPr>
        <b/>
        <sz val="11"/>
        <color theme="1"/>
        <rFont val="Calibri"/>
        <family val="2"/>
        <scheme val="minor"/>
      </rPr>
      <t xml:space="preserve">3.2. </t>
    </r>
    <r>
      <rPr>
        <sz val="11"/>
        <color theme="1"/>
        <rFont val="Calibri"/>
        <family val="2"/>
        <scheme val="minor"/>
      </rPr>
      <t>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r>
  </si>
  <si>
    <r>
      <rPr>
        <b/>
        <sz val="11"/>
        <color theme="1"/>
        <rFont val="Calibri"/>
        <family val="2"/>
        <scheme val="minor"/>
      </rPr>
      <t xml:space="preserve">R3. </t>
    </r>
    <r>
      <rPr>
        <sz val="11"/>
        <color theme="1"/>
        <rFont val="Calibri"/>
        <family val="2"/>
        <scheme val="minor"/>
      </rPr>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r>
  </si>
  <si>
    <r>
      <rPr>
        <b/>
        <sz val="11"/>
        <color theme="1"/>
        <rFont val="Calibri"/>
        <family val="2"/>
        <scheme val="minor"/>
      </rPr>
      <t>R4.</t>
    </r>
    <r>
      <rPr>
        <sz val="11"/>
        <color theme="1"/>
        <rFont val="Calibri"/>
        <family val="2"/>
        <scheme val="minor"/>
      </rPr>
      <t xml:space="preserve"> 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r>
  </si>
  <si>
    <r>
      <rPr>
        <b/>
        <sz val="11"/>
        <color theme="1"/>
        <rFont val="Calibri"/>
        <family val="2"/>
        <scheme val="minor"/>
      </rPr>
      <t>R5.</t>
    </r>
    <r>
      <rPr>
        <sz val="11"/>
        <color theme="1"/>
        <rFont val="Calibri"/>
        <family val="2"/>
        <scheme val="minor"/>
      </rPr>
      <t xml:space="preserve"> 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t>
    </r>
  </si>
  <si>
    <r>
      <rPr>
        <b/>
        <sz val="11"/>
        <color theme="1"/>
        <rFont val="Calibri"/>
        <family val="2"/>
        <scheme val="minor"/>
      </rPr>
      <t xml:space="preserve">R6. </t>
    </r>
    <r>
      <rPr>
        <sz val="11"/>
        <color theme="1"/>
        <rFont val="Calibri"/>
        <family val="2"/>
        <scheme val="minor"/>
      </rPr>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t>
    </r>
    <r>
      <rPr>
        <b/>
        <sz val="11"/>
        <color theme="1"/>
        <rFont val="Calibri"/>
        <family val="2"/>
        <scheme val="minor"/>
      </rPr>
      <t xml:space="preserve">6.1. </t>
    </r>
    <r>
      <rPr>
        <sz val="11"/>
        <color theme="1"/>
        <rFont val="Calibri"/>
        <family val="2"/>
        <scheme val="minor"/>
      </rPr>
      <t xml:space="preserve">The excitation control system or plant volt/var control function model initializes to compute modeling data without error,
</t>
    </r>
    <r>
      <rPr>
        <b/>
        <sz val="11"/>
        <color theme="1"/>
        <rFont val="Calibri"/>
        <family val="2"/>
        <scheme val="minor"/>
      </rPr>
      <t xml:space="preserve">6.2. </t>
    </r>
    <r>
      <rPr>
        <sz val="11"/>
        <color theme="1"/>
        <rFont val="Calibri"/>
        <family val="2"/>
        <scheme val="minor"/>
      </rPr>
      <t xml:space="preserve">A no-disturbance simulation results in negligible transients, and
</t>
    </r>
    <r>
      <rPr>
        <b/>
        <sz val="11"/>
        <color theme="1"/>
        <rFont val="Calibri"/>
        <family val="2"/>
        <scheme val="minor"/>
      </rPr>
      <t xml:space="preserve">6.3. </t>
    </r>
    <r>
      <rPr>
        <sz val="11"/>
        <color theme="1"/>
        <rFont val="Calibri"/>
        <family val="2"/>
        <scheme val="minor"/>
      </rPr>
      <t>For an otherwise stable simulation, a disturbance simulation results in the excitation control and plant volt/var control function model exhibiting positive damping.</t>
    </r>
  </si>
  <si>
    <r>
      <rPr>
        <b/>
        <sz val="11"/>
        <color theme="1"/>
        <rFont val="Calibri"/>
        <family val="2"/>
        <scheme val="minor"/>
      </rPr>
      <t xml:space="preserve">R1. </t>
    </r>
    <r>
      <rPr>
        <sz val="11"/>
        <color theme="1"/>
        <rFont val="Calibri"/>
        <family val="2"/>
        <scheme val="minor"/>
      </rPr>
      <t>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t>
    </r>
  </si>
  <si>
    <r>
      <rPr>
        <b/>
        <sz val="11"/>
        <color theme="1"/>
        <rFont val="Calibri"/>
        <family val="2"/>
        <scheme val="minor"/>
      </rPr>
      <t xml:space="preserve">R2. </t>
    </r>
    <r>
      <rPr>
        <sz val="11"/>
        <color theme="1"/>
        <rFont val="Calibri"/>
        <family val="2"/>
        <scheme val="minor"/>
      </rPr>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t>
    </r>
    <r>
      <rPr>
        <b/>
        <sz val="11"/>
        <color theme="1"/>
        <rFont val="Calibri"/>
        <family val="2"/>
        <scheme val="minor"/>
      </rPr>
      <t xml:space="preserve">2.1. </t>
    </r>
    <r>
      <rPr>
        <sz val="11"/>
        <color theme="1"/>
        <rFont val="Calibri"/>
        <family val="2"/>
        <scheme val="minor"/>
      </rPr>
      <t xml:space="preserve">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t>
    </r>
    <r>
      <rPr>
        <b/>
        <sz val="11"/>
        <color theme="1"/>
        <rFont val="Calibri"/>
        <family val="2"/>
        <scheme val="minor"/>
      </rPr>
      <t xml:space="preserve">2.1.1. </t>
    </r>
    <r>
      <rPr>
        <sz val="11"/>
        <color theme="1"/>
        <rFont val="Calibri"/>
        <family val="2"/>
        <scheme val="minor"/>
      </rPr>
      <t xml:space="preserve">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
</t>
    </r>
    <r>
      <rPr>
        <b/>
        <sz val="11"/>
        <color theme="1"/>
        <rFont val="Calibri"/>
        <family val="2"/>
        <scheme val="minor"/>
      </rPr>
      <t xml:space="preserve">2.1.2. </t>
    </r>
    <r>
      <rPr>
        <sz val="11"/>
        <color theme="1"/>
        <rFont val="Calibri"/>
        <family val="2"/>
        <scheme val="minor"/>
      </rPr>
      <t xml:space="preserve">Type of governor and load control or active power control/frequency control3 equipment,
</t>
    </r>
    <r>
      <rPr>
        <b/>
        <sz val="11"/>
        <color theme="1"/>
        <rFont val="Calibri"/>
        <family val="2"/>
        <scheme val="minor"/>
      </rPr>
      <t>2.1.3.</t>
    </r>
    <r>
      <rPr>
        <sz val="11"/>
        <color theme="1"/>
        <rFont val="Calibri"/>
        <family val="2"/>
        <scheme val="minor"/>
      </rPr>
      <t xml:space="preserve"> A description of the turbine (e.g. for hydro turbine - Kaplan, Francis, or Pelton; for steam turbine - boiler type, normal fuel type, and turbine type; for gas turbine - the type and manufacturer; for variable energy plant - type and manufacturer),
</t>
    </r>
    <r>
      <rPr>
        <b/>
        <sz val="11"/>
        <color theme="1"/>
        <rFont val="Calibri"/>
        <family val="2"/>
        <scheme val="minor"/>
      </rPr>
      <t>2.1.4.</t>
    </r>
    <r>
      <rPr>
        <sz val="11"/>
        <color theme="1"/>
        <rFont val="Calibri"/>
        <family val="2"/>
        <scheme val="minor"/>
      </rPr>
      <t xml:space="preserve"> Model structure and data for turbine/governor and load control or active power/frequency control, and
</t>
    </r>
    <r>
      <rPr>
        <b/>
        <sz val="11"/>
        <color theme="1"/>
        <rFont val="Calibri"/>
        <family val="2"/>
        <scheme val="minor"/>
      </rPr>
      <t xml:space="preserve">2.1.5. </t>
    </r>
    <r>
      <rPr>
        <sz val="11"/>
        <color theme="1"/>
        <rFont val="Calibri"/>
        <family val="2"/>
        <scheme val="minor"/>
      </rPr>
      <t>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t>
    </r>
  </si>
  <si>
    <r>
      <rPr>
        <b/>
        <sz val="11"/>
        <color theme="1"/>
        <rFont val="Calibri"/>
        <family val="2"/>
        <scheme val="minor"/>
      </rPr>
      <t xml:space="preserve">R5. </t>
    </r>
    <r>
      <rPr>
        <sz val="11"/>
        <color theme="1"/>
        <rFont val="Calibri"/>
        <family val="2"/>
        <scheme val="minor"/>
      </rPr>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t>
    </r>
    <r>
      <rPr>
        <b/>
        <sz val="11"/>
        <color theme="1"/>
        <rFont val="Calibri"/>
        <family val="2"/>
        <scheme val="minor"/>
      </rPr>
      <t xml:space="preserve">5.1. </t>
    </r>
    <r>
      <rPr>
        <sz val="11"/>
        <color theme="1"/>
        <rFont val="Calibri"/>
        <family val="2"/>
        <scheme val="minor"/>
      </rPr>
      <t xml:space="preserve">The turbine/governor and load control or active power/frequency control function model initializes to compute modeling data without error,
</t>
    </r>
    <r>
      <rPr>
        <b/>
        <sz val="11"/>
        <color theme="1"/>
        <rFont val="Calibri"/>
        <family val="2"/>
        <scheme val="minor"/>
      </rPr>
      <t xml:space="preserve">5.2 </t>
    </r>
    <r>
      <rPr>
        <sz val="11"/>
        <color theme="1"/>
        <rFont val="Calibri"/>
        <family val="2"/>
        <scheme val="minor"/>
      </rPr>
      <t xml:space="preserve">A no-disturbance simulation results in negligible transients, and
</t>
    </r>
    <r>
      <rPr>
        <b/>
        <sz val="11"/>
        <color theme="1"/>
        <rFont val="Calibri"/>
        <family val="2"/>
        <scheme val="minor"/>
      </rPr>
      <t xml:space="preserve">5.3. </t>
    </r>
    <r>
      <rPr>
        <sz val="11"/>
        <color theme="1"/>
        <rFont val="Calibri"/>
        <family val="2"/>
        <scheme val="minor"/>
      </rPr>
      <t>For an otherwise stable simulation, a disturbance simulation results in the turbine/governor and load control or active power/frequency control model exhibiting positive damping.</t>
    </r>
  </si>
  <si>
    <r>
      <rPr>
        <b/>
        <sz val="11"/>
        <color theme="1"/>
        <rFont val="Calibri"/>
        <family val="2"/>
        <scheme val="minor"/>
      </rPr>
      <t xml:space="preserve">R4. </t>
    </r>
    <r>
      <rPr>
        <sz val="11"/>
        <color theme="1"/>
        <rFont val="Calibri"/>
        <family val="2"/>
        <scheme val="minor"/>
      </rPr>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r>
  </si>
  <si>
    <r>
      <rPr>
        <b/>
        <sz val="11"/>
        <color theme="1"/>
        <rFont val="Calibri"/>
        <family val="2"/>
        <scheme val="minor"/>
      </rPr>
      <t>R1.</t>
    </r>
    <r>
      <rPr>
        <sz val="11"/>
        <color theme="1"/>
        <rFont val="Calibri"/>
        <family val="2"/>
        <scheme val="minor"/>
      </rPr>
      <t xml:space="preserve"> Each Transmission Service Provider shall include in its Available Transfer Capability Implementation Document (ATCID), at a minimum, the following information relative to its methodology for determining Total Transfer Capability (TTC):
</t>
    </r>
    <r>
      <rPr>
        <b/>
        <sz val="11"/>
        <color theme="1"/>
        <rFont val="Calibri"/>
        <family val="2"/>
        <scheme val="minor"/>
      </rPr>
      <t xml:space="preserve">R1.1. </t>
    </r>
    <r>
      <rPr>
        <sz val="11"/>
        <color theme="1"/>
        <rFont val="Calibri"/>
        <family val="2"/>
        <scheme val="minor"/>
      </rPr>
      <t xml:space="preserve">Information describing how the selected methodology has been implemented, in such detail that, given the same information used by the Transmission Operator, the results of the TTC calculations can be validated.
</t>
    </r>
    <r>
      <rPr>
        <b/>
        <sz val="11"/>
        <color theme="1"/>
        <rFont val="Calibri"/>
        <family val="2"/>
        <scheme val="minor"/>
      </rPr>
      <t>R1.2.</t>
    </r>
    <r>
      <rPr>
        <sz val="11"/>
        <color theme="1"/>
        <rFont val="Calibri"/>
        <family val="2"/>
        <scheme val="minor"/>
      </rPr>
      <t xml:space="preserve"> A description of the manner in which the Transmission Operator will account for Interchange Schedules in the calculation of TTC.
</t>
    </r>
    <r>
      <rPr>
        <b/>
        <sz val="11"/>
        <color theme="1"/>
        <rFont val="Calibri"/>
        <family val="2"/>
        <scheme val="minor"/>
      </rPr>
      <t>R1.3.</t>
    </r>
    <r>
      <rPr>
        <sz val="11"/>
        <color theme="1"/>
        <rFont val="Calibri"/>
        <family val="2"/>
        <scheme val="minor"/>
      </rPr>
      <t xml:space="preserve"> Any contractual obligations for allocation of TTC.
</t>
    </r>
    <r>
      <rPr>
        <b/>
        <sz val="11"/>
        <color theme="1"/>
        <rFont val="Calibri"/>
        <family val="2"/>
        <scheme val="minor"/>
      </rPr>
      <t xml:space="preserve">R1.4. </t>
    </r>
    <r>
      <rPr>
        <sz val="11"/>
        <color theme="1"/>
        <rFont val="Calibri"/>
        <family val="2"/>
        <scheme val="minor"/>
      </rPr>
      <t xml:space="preserve">A description of the manner in which Contingencies are identified for use in the TTC process.
</t>
    </r>
    <r>
      <rPr>
        <b/>
        <sz val="11"/>
        <color theme="1"/>
        <rFont val="Calibri"/>
        <family val="2"/>
        <scheme val="minor"/>
      </rPr>
      <t>R1.5.</t>
    </r>
    <r>
      <rPr>
        <sz val="11"/>
        <color theme="1"/>
        <rFont val="Calibri"/>
        <family val="2"/>
        <scheme val="minor"/>
      </rPr>
      <t xml:space="preserve"> The following information on how source and sink for transmission service is accounted for in ATC calculations including:
</t>
    </r>
    <r>
      <rPr>
        <b/>
        <sz val="11"/>
        <color theme="1"/>
        <rFont val="Calibri"/>
        <family val="2"/>
        <scheme val="minor"/>
      </rPr>
      <t xml:space="preserve">R1.5.1. </t>
    </r>
    <r>
      <rPr>
        <sz val="11"/>
        <color theme="1"/>
        <rFont val="Calibri"/>
        <family val="2"/>
        <scheme val="minor"/>
      </rPr>
      <t xml:space="preserve">Define if the source used for Available Transfer Capability (ATC) calculations is obtained from the source field or the Point of Receipt (POR) field of the transmission reservation
</t>
    </r>
    <r>
      <rPr>
        <b/>
        <sz val="11"/>
        <color theme="1"/>
        <rFont val="Calibri"/>
        <family val="2"/>
        <scheme val="minor"/>
      </rPr>
      <t>R1.5.2.</t>
    </r>
    <r>
      <rPr>
        <sz val="11"/>
        <color theme="1"/>
        <rFont val="Calibri"/>
        <family val="2"/>
        <scheme val="minor"/>
      </rPr>
      <t xml:space="preserve"> Define if the sink used for ATC calculations is obtained from the sink field or the Point of Delivery (POD) field of the transmission reservation
</t>
    </r>
    <r>
      <rPr>
        <b/>
        <sz val="11"/>
        <color theme="1"/>
        <rFont val="Calibri"/>
        <family val="2"/>
        <scheme val="minor"/>
      </rPr>
      <t>R1.5.3.</t>
    </r>
    <r>
      <rPr>
        <sz val="11"/>
        <color theme="1"/>
        <rFont val="Calibri"/>
        <family val="2"/>
        <scheme val="minor"/>
      </rPr>
      <t xml:space="preserve"> The source/sink or POR/POD identification and mapping to the model.
</t>
    </r>
    <r>
      <rPr>
        <b/>
        <sz val="11"/>
        <color theme="1"/>
        <rFont val="Calibri"/>
        <family val="2"/>
        <scheme val="minor"/>
      </rPr>
      <t>R1.5.4.</t>
    </r>
    <r>
      <rPr>
        <sz val="11"/>
        <color theme="1"/>
        <rFont val="Calibri"/>
        <family val="2"/>
        <scheme val="minor"/>
      </rPr>
      <t xml:space="preserve"> If the Transmission Service Provider’s ATC calculation process involves a grouping of generation, the ATCID must identify how these generators participate in the group.</t>
    </r>
  </si>
  <si>
    <r>
      <rPr>
        <b/>
        <sz val="11"/>
        <color theme="1"/>
        <rFont val="Calibri"/>
        <family val="2"/>
        <scheme val="minor"/>
      </rPr>
      <t xml:space="preserve">R2. </t>
    </r>
    <r>
      <rPr>
        <sz val="11"/>
        <color theme="1"/>
        <rFont val="Calibri"/>
        <family val="2"/>
        <scheme val="minor"/>
      </rPr>
      <t xml:space="preserve">When calculating TTC for ATC Paths, the Transmission Operator shall use a Transmission model that contains all of the following:
</t>
    </r>
    <r>
      <rPr>
        <b/>
        <sz val="11"/>
        <color theme="1"/>
        <rFont val="Calibri"/>
        <family val="2"/>
        <scheme val="minor"/>
      </rPr>
      <t>R2.1.</t>
    </r>
    <r>
      <rPr>
        <sz val="11"/>
        <color theme="1"/>
        <rFont val="Calibri"/>
        <family val="2"/>
        <scheme val="minor"/>
      </rPr>
      <t xml:space="preserve"> Modeling data and topology of its Reliability Coordinator’s area of responsibility. Equivalent representation of radial lines and facilities 161 kV or below is allowed.
</t>
    </r>
    <r>
      <rPr>
        <b/>
        <sz val="11"/>
        <color theme="1"/>
        <rFont val="Calibri"/>
        <family val="2"/>
        <scheme val="minor"/>
      </rPr>
      <t xml:space="preserve">R2.2. </t>
    </r>
    <r>
      <rPr>
        <sz val="11"/>
        <color theme="1"/>
        <rFont val="Calibri"/>
        <family val="2"/>
        <scheme val="minor"/>
      </rPr>
      <t xml:space="preserve">Modeling data and topology (or equivalent representation) for immediately adjacent and beyond Reliability Coordination areas.
</t>
    </r>
    <r>
      <rPr>
        <b/>
        <sz val="11"/>
        <color theme="1"/>
        <rFont val="Calibri"/>
        <family val="2"/>
        <scheme val="minor"/>
      </rPr>
      <t xml:space="preserve">R2.3. </t>
    </r>
    <r>
      <rPr>
        <sz val="11"/>
        <color theme="1"/>
        <rFont val="Calibri"/>
        <family val="2"/>
        <scheme val="minor"/>
      </rPr>
      <t>Facility Ratings specified by the Generator Owners and Transmission Owners.</t>
    </r>
  </si>
  <si>
    <r>
      <rPr>
        <b/>
        <sz val="11"/>
        <color theme="1"/>
        <rFont val="Calibri"/>
        <family val="2"/>
        <scheme val="minor"/>
      </rPr>
      <t xml:space="preserve">R3. </t>
    </r>
    <r>
      <rPr>
        <sz val="11"/>
        <color theme="1"/>
        <rFont val="Calibri"/>
        <family val="2"/>
        <scheme val="minor"/>
      </rPr>
      <t xml:space="preserve">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t>
    </r>
    <r>
      <rPr>
        <b/>
        <sz val="11"/>
        <color theme="1"/>
        <rFont val="Calibri"/>
        <family val="2"/>
        <scheme val="minor"/>
      </rPr>
      <t>R3.1.</t>
    </r>
    <r>
      <rPr>
        <sz val="11"/>
        <color theme="1"/>
        <rFont val="Calibri"/>
        <family val="2"/>
        <scheme val="minor"/>
      </rPr>
      <t xml:space="preserve"> For TTCs, use the following (as well as any other values and additional parameters as specified in the ATCID):
</t>
    </r>
    <r>
      <rPr>
        <b/>
        <sz val="11"/>
        <color theme="1"/>
        <rFont val="Calibri"/>
        <family val="2"/>
        <scheme val="minor"/>
      </rPr>
      <t>R3.1.1.</t>
    </r>
    <r>
      <rPr>
        <sz val="11"/>
        <color theme="1"/>
        <rFont val="Calibri"/>
        <family val="2"/>
        <scheme val="minor"/>
      </rPr>
      <t xml:space="preserve"> Expected generation and Transmission outages, additions, and retirements, included as specified in the ATCID.
</t>
    </r>
    <r>
      <rPr>
        <b/>
        <sz val="11"/>
        <color theme="1"/>
        <rFont val="Calibri"/>
        <family val="2"/>
        <scheme val="minor"/>
      </rPr>
      <t>R3.1.2.</t>
    </r>
    <r>
      <rPr>
        <sz val="11"/>
        <color theme="1"/>
        <rFont val="Calibri"/>
        <family val="2"/>
        <scheme val="minor"/>
      </rPr>
      <t xml:space="preserve"> A daily or hourly load forecast for TTCs used in current-day and next-day ATC calculations.
</t>
    </r>
    <r>
      <rPr>
        <b/>
        <sz val="11"/>
        <color theme="1"/>
        <rFont val="Calibri"/>
        <family val="2"/>
        <scheme val="minor"/>
      </rPr>
      <t>R3.1.3.</t>
    </r>
    <r>
      <rPr>
        <sz val="11"/>
        <color theme="1"/>
        <rFont val="Calibri"/>
        <family val="2"/>
        <scheme val="minor"/>
      </rPr>
      <t xml:space="preserve"> A daily load forecast for TTCs used in ATC calculations for days two through 31.
</t>
    </r>
    <r>
      <rPr>
        <b/>
        <sz val="11"/>
        <color theme="1"/>
        <rFont val="Calibri"/>
        <family val="2"/>
        <scheme val="minor"/>
      </rPr>
      <t>R3.1.4.</t>
    </r>
    <r>
      <rPr>
        <sz val="11"/>
        <color theme="1"/>
        <rFont val="Calibri"/>
        <family val="2"/>
        <scheme val="minor"/>
      </rPr>
      <t xml:space="preserve"> A monthly load forecast for TTCs used in ATC calculations for months two through 13 months TTCs.
</t>
    </r>
    <r>
      <rPr>
        <b/>
        <sz val="11"/>
        <color theme="1"/>
        <rFont val="Calibri"/>
        <family val="2"/>
        <scheme val="minor"/>
      </rPr>
      <t xml:space="preserve">R3.1.5. </t>
    </r>
    <r>
      <rPr>
        <sz val="11"/>
        <color theme="1"/>
        <rFont val="Calibri"/>
        <family val="2"/>
        <scheme val="minor"/>
      </rPr>
      <t>Unit commitment and dispatch order, to include all designated network resources and other resources that are committed or have the legal obligation to run, (within or out of economic dispatch) as they are expected to run.</t>
    </r>
  </si>
  <si>
    <r>
      <rPr>
        <b/>
        <sz val="11"/>
        <color theme="1"/>
        <rFont val="Calibri"/>
        <family val="2"/>
        <scheme val="minor"/>
      </rPr>
      <t xml:space="preserve">R4. </t>
    </r>
    <r>
      <rPr>
        <sz val="11"/>
        <color theme="1"/>
        <rFont val="Calibri"/>
        <family val="2"/>
        <scheme val="minor"/>
      </rPr>
      <t xml:space="preserve">When calculating TTCs for ATC Paths, the Transmission Operator shall meet all of the following conditions:
</t>
    </r>
    <r>
      <rPr>
        <b/>
        <sz val="11"/>
        <color theme="1"/>
        <rFont val="Calibri"/>
        <family val="2"/>
        <scheme val="minor"/>
      </rPr>
      <t xml:space="preserve">R4.1. </t>
    </r>
    <r>
      <rPr>
        <sz val="11"/>
        <color theme="1"/>
        <rFont val="Calibri"/>
        <family val="2"/>
        <scheme val="minor"/>
      </rPr>
      <t xml:space="preserve">Use all Contingencies meeting the criteria described in the ATCID.
</t>
    </r>
    <r>
      <rPr>
        <b/>
        <sz val="11"/>
        <color theme="1"/>
        <rFont val="Calibri"/>
        <family val="2"/>
        <scheme val="minor"/>
      </rPr>
      <t xml:space="preserve">R4.2. </t>
    </r>
    <r>
      <rPr>
        <sz val="11"/>
        <color theme="1"/>
        <rFont val="Calibri"/>
        <family val="2"/>
        <scheme val="minor"/>
      </rPr>
      <t xml:space="preserve">Respect any contractual allocations of TTC.
</t>
    </r>
    <r>
      <rPr>
        <b/>
        <sz val="11"/>
        <color theme="1"/>
        <rFont val="Calibri"/>
        <family val="2"/>
        <scheme val="minor"/>
      </rPr>
      <t>R4.3.</t>
    </r>
    <r>
      <rPr>
        <sz val="11"/>
        <color theme="1"/>
        <rFont val="Calibri"/>
        <family val="2"/>
        <scheme val="minor"/>
      </rPr>
      <t xml:space="preserve"> Include, for each time period, the Firm Transmission Service expected to be scheduled as specified in the ATCID (filtered to reduce or eliminate duplicate impacts from transactions using Transmission service from multiple Transmission Service Providers) for the Transmission Service Provider, all adjacent Transmission Service Providers, and any Transmission Service Providers with which coordination agreements have been executed modeling the source and sink as follows:
- If the source, as specified in the ATCID, has been identified in the reservation and it is discretely modeled in the Transmission Service Provider’s Transmission model, use the discretely modeled point as the source.
- If the source, as specified in the ATCID, has been identified in the reservation and the point can be mapped to an “equivalence” or “aggregate representation” in the Transmission Service Provider’s Transmission model, use the modeled equivalence or aggregate as the source.
- If the source, as specified in the ATCID, has been identified in the reservation and the point cannot be mapped to a discretely modeled point, an “equivalence,” or an “aggregate representation” in the Transmission Service Provider’s Transmission model, use the immediately adjacent Balancing Authority associated with the Transmission Service Provider from which the power is to be received as the source.
- If the source, as specified in the ATCID, has not been identified in the reservation, use the immediately adjacent Balancing Authority associated with the Transmission Service Provider from which the power is to be received as the source.
- If the sink, as specified in the ATCID, has been identified in the reservation and it is discretely modeled in the Transmission Service Provider’s Transmission model, use the discretely modeled point shall as the sink.
- If the sink, as specified in the ATCID, has been identified in the reservation and the point can be mapped to an “equivalence” or “aggregate representation” in the Transmission Service Provider’s Transmission model, use the modeled equivalence or aggregate as the sink.
- If the sink, as specified in the ATCID, has been identified in the reservation and the point can not be mapped to a discretely modeled point, an “equivalence,” or an “aggregate representation” in the Transmission Service Provider’s Transmission model, use the immediately adjacent Balancing Authority associated with the Transmission Service Provider to which the power is to be delivered as the sink.
- If the sink, as specified in the ATCID, has not been identified in the reservation, use the immediately adjacent Balancing Authority associated with the Transmission Service Provider to which the power is being delivered as the sink.</t>
    </r>
  </si>
  <si>
    <r>
      <rPr>
        <b/>
        <sz val="11"/>
        <color theme="1"/>
        <rFont val="Calibri"/>
        <family val="2"/>
        <scheme val="minor"/>
      </rPr>
      <t xml:space="preserve">R5. </t>
    </r>
    <r>
      <rPr>
        <sz val="11"/>
        <color theme="1"/>
        <rFont val="Calibri"/>
        <family val="2"/>
        <scheme val="minor"/>
      </rPr>
      <t xml:space="preserve">Each Transmission Operator shall establish TTC for each ATC Path as defined below:
</t>
    </r>
    <r>
      <rPr>
        <b/>
        <sz val="11"/>
        <color theme="1"/>
        <rFont val="Calibri"/>
        <family val="2"/>
        <scheme val="minor"/>
      </rPr>
      <t>R5.1.</t>
    </r>
    <r>
      <rPr>
        <sz val="11"/>
        <color theme="1"/>
        <rFont val="Calibri"/>
        <family val="2"/>
        <scheme val="minor"/>
      </rPr>
      <t xml:space="preserve"> At least once within the seven calendar days prior to the specified period for TTCs used in hourly and daily ATC calculations.
</t>
    </r>
    <r>
      <rPr>
        <b/>
        <sz val="11"/>
        <color theme="1"/>
        <rFont val="Calibri"/>
        <family val="2"/>
        <scheme val="minor"/>
      </rPr>
      <t xml:space="preserve">R5.2. </t>
    </r>
    <r>
      <rPr>
        <sz val="11"/>
        <color theme="1"/>
        <rFont val="Calibri"/>
        <family val="2"/>
        <scheme val="minor"/>
      </rPr>
      <t xml:space="preserve">At least once per calendar month for TTCs used in monthly ATC calculations.
</t>
    </r>
    <r>
      <rPr>
        <b/>
        <sz val="11"/>
        <color theme="1"/>
        <rFont val="Calibri"/>
        <family val="2"/>
        <scheme val="minor"/>
      </rPr>
      <t>R5.3.</t>
    </r>
    <r>
      <rPr>
        <sz val="11"/>
        <color theme="1"/>
        <rFont val="Calibri"/>
        <family val="2"/>
        <scheme val="minor"/>
      </rPr>
      <t xml:space="preserve"> Within 24 hours of the unexpected outage of a 500 kV or higher transmission Facility or a transformer with a low-side voltage of 200 kV or higher for TTCs  in effect during the anticipated duration of the outage, provided such outage is expected to last 24 hours or longer.</t>
    </r>
  </si>
  <si>
    <r>
      <rPr>
        <b/>
        <sz val="11"/>
        <color theme="1"/>
        <rFont val="Calibri"/>
        <family val="2"/>
        <scheme val="minor"/>
      </rPr>
      <t>R6.</t>
    </r>
    <r>
      <rPr>
        <sz val="11"/>
        <color theme="1"/>
        <rFont val="Calibri"/>
        <family val="2"/>
        <scheme val="minor"/>
      </rPr>
      <t xml:space="preserve"> Each Transmission Operator shall establish TTC for each ATC Path using the following process:
</t>
    </r>
    <r>
      <rPr>
        <b/>
        <sz val="11"/>
        <color theme="1"/>
        <rFont val="Calibri"/>
        <family val="2"/>
        <scheme val="minor"/>
      </rPr>
      <t xml:space="preserve">R6.1. </t>
    </r>
    <r>
      <rPr>
        <sz val="11"/>
        <color theme="1"/>
        <rFont val="Calibri"/>
        <family val="2"/>
        <scheme val="minor"/>
      </rPr>
      <t xml:space="preserve">Determine the incremental Transfer Capability for each ATC Path by increasing generation and/or decreasing load within the source Balancing Authority area and decreasing generation and/or increasing load within the sink Balancing Authority area until either:
- A System Operating Limit is reached on the Transmission Service Provider’s system, or
- A SOL is reached on any other adjacent system in the Transmission model that is not on the study path and the distribution factor is 5% or greater.
</t>
    </r>
    <r>
      <rPr>
        <b/>
        <sz val="11"/>
        <color theme="1"/>
        <rFont val="Calibri"/>
        <family val="2"/>
        <scheme val="minor"/>
      </rPr>
      <t>R6.2.</t>
    </r>
    <r>
      <rPr>
        <sz val="11"/>
        <color theme="1"/>
        <rFont val="Calibri"/>
        <family val="2"/>
        <scheme val="minor"/>
      </rPr>
      <t xml:space="preserve"> If the limit in step R6.1 can not be reached by adjusting any combination of load or generation, then set the incremental Transfer Capability by the results of the case where the maximum adjustments were applied.
</t>
    </r>
    <r>
      <rPr>
        <b/>
        <sz val="11"/>
        <color theme="1"/>
        <rFont val="Calibri"/>
        <family val="2"/>
        <scheme val="minor"/>
      </rPr>
      <t>R6.3.</t>
    </r>
    <r>
      <rPr>
        <sz val="11"/>
        <color theme="1"/>
        <rFont val="Calibri"/>
        <family val="2"/>
        <scheme val="minor"/>
      </rPr>
      <t xml:space="preserve"> Use (as the TTC) the lesser of:
-  The sum of the incremental Transfer Capability and the impacts of Firm Transmission Services, as specified in the Transmission Service Provider’s ATCID, that were included in the study model, or
-  The sum of Facility Ratings of all ties comprising the ATC Path.
</t>
    </r>
    <r>
      <rPr>
        <b/>
        <sz val="11"/>
        <color theme="1"/>
        <rFont val="Calibri"/>
        <family val="2"/>
        <scheme val="minor"/>
      </rPr>
      <t>R6.4.</t>
    </r>
    <r>
      <rPr>
        <sz val="11"/>
        <color theme="1"/>
        <rFont val="Calibri"/>
        <family val="2"/>
        <scheme val="minor"/>
      </rPr>
      <t xml:space="preserve"> For ATC Paths whose capacity uses jointly-owned or allocated Facilities, limit TTC for each Transmission Service Provider so the TTC does not exceed each Transmission Service Provider’s contractual rights.</t>
    </r>
  </si>
  <si>
    <r>
      <rPr>
        <b/>
        <sz val="11"/>
        <color theme="1"/>
        <rFont val="Calibri"/>
        <family val="2"/>
        <scheme val="minor"/>
      </rPr>
      <t>R7.</t>
    </r>
    <r>
      <rPr>
        <sz val="11"/>
        <color theme="1"/>
        <rFont val="Calibri"/>
        <family val="2"/>
        <scheme val="minor"/>
      </rPr>
      <t xml:space="preserve"> The Transmission Operator shall provide the Transmission Service Provider of that ATC Path with the most current value for TTC for that ATC Path no more than:
</t>
    </r>
    <r>
      <rPr>
        <b/>
        <sz val="11"/>
        <color theme="1"/>
        <rFont val="Calibri"/>
        <family val="2"/>
        <scheme val="minor"/>
      </rPr>
      <t>R7.1.</t>
    </r>
    <r>
      <rPr>
        <sz val="11"/>
        <color theme="1"/>
        <rFont val="Calibri"/>
        <family val="2"/>
        <scheme val="minor"/>
      </rPr>
      <t xml:space="preserve"> One calendar day after its determination for TTCs used in hourly and daily ATC calculations.
</t>
    </r>
    <r>
      <rPr>
        <b/>
        <sz val="11"/>
        <color theme="1"/>
        <rFont val="Calibri"/>
        <family val="2"/>
        <scheme val="minor"/>
      </rPr>
      <t>R7.2.</t>
    </r>
    <r>
      <rPr>
        <sz val="11"/>
        <color theme="1"/>
        <rFont val="Calibri"/>
        <family val="2"/>
        <scheme val="minor"/>
      </rPr>
      <t xml:space="preserve"> Seven calendar days after its determination for TTCs used in monthly ATC calculations.</t>
    </r>
  </si>
  <si>
    <r>
      <rPr>
        <b/>
        <sz val="11"/>
        <color theme="1"/>
        <rFont val="Calibri"/>
        <family val="2"/>
        <scheme val="minor"/>
      </rPr>
      <t xml:space="preserve">R11. </t>
    </r>
    <r>
      <rPr>
        <sz val="11"/>
        <color theme="1"/>
        <rFont val="Calibri"/>
        <family val="2"/>
        <scheme val="minor"/>
      </rPr>
      <t>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t>
    </r>
  </si>
  <si>
    <r>
      <rPr>
        <b/>
        <sz val="11"/>
        <color theme="1"/>
        <rFont val="Calibri"/>
        <family val="2"/>
        <scheme val="minor"/>
      </rPr>
      <t xml:space="preserve">R8. </t>
    </r>
    <r>
      <rPr>
        <sz val="11"/>
        <color theme="1"/>
        <rFont val="Calibri"/>
        <family val="2"/>
        <scheme val="minor"/>
      </rPr>
      <t>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t>
    </r>
  </si>
  <si>
    <r>
      <rPr>
        <b/>
        <sz val="11"/>
        <color theme="1"/>
        <rFont val="Calibri"/>
        <family val="2"/>
        <scheme val="minor"/>
      </rPr>
      <t xml:space="preserve">R9. </t>
    </r>
    <r>
      <rPr>
        <sz val="11"/>
        <color theme="1"/>
        <rFont val="Calibri"/>
        <family val="2"/>
        <scheme val="minor"/>
      </rPr>
      <t>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t>
    </r>
  </si>
  <si>
    <r>
      <rPr>
        <b/>
        <sz val="11"/>
        <color theme="1"/>
        <rFont val="Calibri"/>
        <family val="2"/>
        <scheme val="minor"/>
      </rPr>
      <t xml:space="preserve">R10. </t>
    </r>
    <r>
      <rPr>
        <sz val="11"/>
        <color theme="1"/>
        <rFont val="Calibri"/>
        <family val="2"/>
        <scheme val="minor"/>
      </rPr>
      <t>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t>
    </r>
  </si>
  <si>
    <r>
      <rPr>
        <b/>
        <sz val="11"/>
        <color theme="1"/>
        <rFont val="Calibri"/>
        <family val="2"/>
        <scheme val="minor"/>
      </rPr>
      <t xml:space="preserve">R6. </t>
    </r>
    <r>
      <rPr>
        <sz val="11"/>
        <color theme="1"/>
        <rFont val="Calibri"/>
        <family val="2"/>
        <scheme val="minor"/>
      </rPr>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r>
  </si>
  <si>
    <r>
      <rPr>
        <b/>
        <sz val="11"/>
        <color theme="1"/>
        <rFont val="Calibri"/>
        <family val="2"/>
        <scheme val="minor"/>
      </rPr>
      <t xml:space="preserve">R2. </t>
    </r>
    <r>
      <rPr>
        <sz val="11"/>
        <color theme="1"/>
        <rFont val="Calibri"/>
        <family val="2"/>
        <scheme val="minor"/>
      </rPr>
      <t xml:space="preserve">Each Planning Coordinator shall issue its Transfer Capability methodology, and any revisions to the Transfer Capability methodology, to the following entities subject to the following: [See standard pdf for requirements of issuing the Transfer Capability Methodology]
</t>
    </r>
    <r>
      <rPr>
        <b/>
        <sz val="11"/>
        <color theme="1"/>
        <rFont val="Calibri"/>
        <family val="2"/>
        <scheme val="minor"/>
      </rPr>
      <t xml:space="preserve">2.1. </t>
    </r>
    <r>
      <rPr>
        <sz val="11"/>
        <color theme="1"/>
        <rFont val="Calibri"/>
        <family val="2"/>
        <scheme val="minor"/>
      </rPr>
      <t xml:space="preserve">Distribute to the following prior to the effectiveness of such revisions:
</t>
    </r>
    <r>
      <rPr>
        <b/>
        <sz val="11"/>
        <color theme="1"/>
        <rFont val="Calibri"/>
        <family val="2"/>
        <scheme val="minor"/>
      </rPr>
      <t xml:space="preserve">2.1.1. </t>
    </r>
    <r>
      <rPr>
        <sz val="11"/>
        <color theme="1"/>
        <rFont val="Calibri"/>
        <family val="2"/>
        <scheme val="minor"/>
      </rPr>
      <t xml:space="preserve">Each Planning Coordinator adjacent to the Planning Coordinator’s Planning Coordinator area or overlapping the Planning Coordinator’s area.
</t>
    </r>
    <r>
      <rPr>
        <b/>
        <sz val="11"/>
        <color theme="1"/>
        <rFont val="Calibri"/>
        <family val="2"/>
        <scheme val="minor"/>
      </rPr>
      <t xml:space="preserve">2.1.2. </t>
    </r>
    <r>
      <rPr>
        <sz val="11"/>
        <color theme="1"/>
        <rFont val="Calibri"/>
        <family val="2"/>
        <scheme val="minor"/>
      </rPr>
      <t xml:space="preserve">Each Transmission Planner within the Planning Coordinator’s Planning Coordinator area.
</t>
    </r>
    <r>
      <rPr>
        <b/>
        <sz val="11"/>
        <color theme="1"/>
        <rFont val="Calibri"/>
        <family val="2"/>
        <scheme val="minor"/>
      </rPr>
      <t>2.2.</t>
    </r>
    <r>
      <rPr>
        <sz val="11"/>
        <color theme="1"/>
        <rFont val="Calibri"/>
        <family val="2"/>
        <scheme val="minor"/>
      </rPr>
      <t xml:space="preserve"> Distribute to each functional entity that has a reliability-related need for the Transfer Capability methodology and submits a request for that methodology within 30 calendar days of receiving that written request.</t>
    </r>
  </si>
  <si>
    <r>
      <rPr>
        <b/>
        <sz val="11"/>
        <color theme="1"/>
        <rFont val="Calibri"/>
        <family val="2"/>
        <scheme val="minor"/>
      </rPr>
      <t xml:space="preserve">R4. </t>
    </r>
    <r>
      <rPr>
        <sz val="11"/>
        <color theme="1"/>
        <rFont val="Calibri"/>
        <family val="2"/>
        <scheme val="minor"/>
      </rPr>
      <t>During each calendar year, each Planning Coordinator shall conduct simulations and document an assessment based on those simulations in accordance with its Transfer Capability methodology for at least one year in the Near-Term Transmission Planning Horizon.</t>
    </r>
  </si>
  <si>
    <r>
      <rPr>
        <b/>
        <sz val="11"/>
        <color theme="1"/>
        <rFont val="Calibri"/>
        <family val="2"/>
        <scheme val="minor"/>
      </rPr>
      <t xml:space="preserve">R5. </t>
    </r>
    <r>
      <rPr>
        <sz val="11"/>
        <color theme="1"/>
        <rFont val="Calibri"/>
        <family val="2"/>
        <scheme val="minor"/>
      </rPr>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r>
  </si>
  <si>
    <r>
      <rPr>
        <b/>
        <sz val="11"/>
        <color theme="1"/>
        <rFont val="Calibri"/>
        <family val="2"/>
        <scheme val="minor"/>
      </rPr>
      <t>R6.</t>
    </r>
    <r>
      <rPr>
        <sz val="11"/>
        <color theme="1"/>
        <rFont val="Calibri"/>
        <family val="2"/>
        <scheme val="minor"/>
      </rPr>
      <t xml:space="preserve"> 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r>
  </si>
  <si>
    <r>
      <rPr>
        <b/>
        <sz val="11"/>
        <color theme="1"/>
        <rFont val="Calibri"/>
        <family val="2"/>
        <scheme val="minor"/>
      </rPr>
      <t xml:space="preserve">R1. </t>
    </r>
    <r>
      <rPr>
        <sz val="11"/>
        <color theme="1"/>
        <rFont val="Calibri"/>
        <family val="2"/>
        <scheme val="minor"/>
      </rPr>
      <t>Each Reliability Coordinator and Balancing Authority that receives a request pursuant to an Interconnection-wide transmission loading relief procedure (such as Eastern Interconnection TLR, WECC Unscheduled Flow Mitigation, or congestion management procedu</t>
    </r>
  </si>
  <si>
    <r>
      <rPr>
        <b/>
        <sz val="11"/>
        <color theme="1"/>
        <rFont val="Calibri"/>
        <family val="2"/>
        <scheme val="minor"/>
      </rPr>
      <t xml:space="preserve">R2. </t>
    </r>
    <r>
      <rPr>
        <sz val="11"/>
        <color theme="1"/>
        <rFont val="Calibri"/>
        <family val="2"/>
        <scheme val="minor"/>
      </rPr>
      <t xml:space="preserve">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t>
    </r>
    <r>
      <rPr>
        <b/>
        <sz val="11"/>
        <color theme="1"/>
        <rFont val="Calibri"/>
        <family val="2"/>
        <scheme val="minor"/>
      </rPr>
      <t>2.1.</t>
    </r>
    <r>
      <rPr>
        <sz val="11"/>
        <color theme="1"/>
        <rFont val="Calibri"/>
        <family val="2"/>
        <scheme val="minor"/>
      </rPr>
      <t xml:space="preserve">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t>
    </r>
    <r>
      <rPr>
        <b/>
        <sz val="11"/>
        <color theme="1"/>
        <rFont val="Calibri"/>
        <family val="2"/>
        <scheme val="minor"/>
      </rPr>
      <t xml:space="preserve">2.1.1. </t>
    </r>
    <r>
      <rPr>
        <sz val="11"/>
        <color theme="1"/>
        <rFont val="Calibri"/>
        <family val="2"/>
        <scheme val="minor"/>
      </rPr>
      <t xml:space="preserve">Documentation demonstrating the applicable unit’s model response matches the recorded response for a voltage excursion from either a staged test or a measured system disturbance,
</t>
    </r>
    <r>
      <rPr>
        <b/>
        <sz val="11"/>
        <color theme="1"/>
        <rFont val="Calibri"/>
        <family val="2"/>
        <scheme val="minor"/>
      </rPr>
      <t>2.1.2</t>
    </r>
    <r>
      <rPr>
        <sz val="11"/>
        <color theme="1"/>
        <rFont val="Calibri"/>
        <family val="2"/>
        <scheme val="minor"/>
      </rPr>
      <t xml:space="preserve"> Manufacturer, model number (if available), and type of the excitation control system including, but not limited to static, AC brushless, DC rotating, and/or the plant volt/var control function (if installed),
</t>
    </r>
    <r>
      <rPr>
        <b/>
        <sz val="11"/>
        <color theme="1"/>
        <rFont val="Calibri"/>
        <family val="2"/>
        <scheme val="minor"/>
      </rPr>
      <t>2.1.3.</t>
    </r>
    <r>
      <rPr>
        <sz val="11"/>
        <color theme="1"/>
        <rFont val="Calibri"/>
        <family val="2"/>
        <scheme val="minor"/>
      </rPr>
      <t xml:space="preserve"> Model structure and data including, but not limited to reactance, time constants, saturation factors, total rotational inertia, or equivalent data for the generator,
</t>
    </r>
    <r>
      <rPr>
        <b/>
        <sz val="11"/>
        <color theme="1"/>
        <rFont val="Calibri"/>
        <family val="2"/>
        <scheme val="minor"/>
      </rPr>
      <t>2.1.4.</t>
    </r>
    <r>
      <rPr>
        <sz val="11"/>
        <color theme="1"/>
        <rFont val="Calibri"/>
        <family val="2"/>
        <scheme val="minor"/>
      </rPr>
      <t xml:space="preserve"> Model structure and data for the excitation control system, including the closed loop voltage regulator if a closed loop voltage regulator is installed or the model structure and data for the plant volt/var control function system,
</t>
    </r>
    <r>
      <rPr>
        <b/>
        <sz val="11"/>
        <color theme="1"/>
        <rFont val="Calibri"/>
        <family val="2"/>
        <scheme val="minor"/>
      </rPr>
      <t xml:space="preserve">2.1.5. </t>
    </r>
    <r>
      <rPr>
        <sz val="11"/>
        <color theme="1"/>
        <rFont val="Calibri"/>
        <family val="2"/>
        <scheme val="minor"/>
      </rPr>
      <t xml:space="preserve">Compensation settings (such as droop, line drop, differential compensation), if used, and
</t>
    </r>
    <r>
      <rPr>
        <b/>
        <sz val="11"/>
        <color theme="1"/>
        <rFont val="Calibri"/>
        <family val="2"/>
        <scheme val="minor"/>
      </rPr>
      <t>2.1.6.</t>
    </r>
    <r>
      <rPr>
        <sz val="11"/>
        <color theme="1"/>
        <rFont val="Calibri"/>
        <family val="2"/>
        <scheme val="minor"/>
      </rPr>
      <t xml:space="preserve"> Model structure and data for power system stabilizer, if so equipped.</t>
    </r>
  </si>
  <si>
    <r>
      <rPr>
        <b/>
        <sz val="11"/>
        <color theme="1"/>
        <rFont val="Calibri"/>
        <family val="2"/>
        <scheme val="minor"/>
      </rPr>
      <t>R3.</t>
    </r>
    <r>
      <rPr>
        <sz val="11"/>
        <color theme="1"/>
        <rFont val="Calibri"/>
        <family val="2"/>
        <scheme val="minor"/>
      </rPr>
      <t xml:space="preserve"> 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The written response shall contain either the technical basis for maintaining the current model, the model changes, or a plan to perform model verification (in accordance with
Requirement R2). </t>
    </r>
  </si>
  <si>
    <r>
      <rPr>
        <b/>
        <sz val="11"/>
        <color theme="1"/>
        <rFont val="Calibri"/>
        <family val="2"/>
        <scheme val="minor"/>
      </rPr>
      <t xml:space="preserve">R1. </t>
    </r>
    <r>
      <rPr>
        <sz val="11"/>
        <color theme="1"/>
        <rFont val="Calibri"/>
        <family val="2"/>
        <scheme val="minor"/>
      </rPr>
      <t xml:space="preserve">Each Balancing Authority, Reliability Coordinator, and Transmission Operator shall develop documented communications protocols for its operating personnel that issue and receive Operating Instructions. The protocols shall, at a minimum:
</t>
    </r>
    <r>
      <rPr>
        <b/>
        <sz val="11"/>
        <color theme="1"/>
        <rFont val="Calibri"/>
        <family val="2"/>
        <scheme val="minor"/>
      </rPr>
      <t xml:space="preserve">1.1. </t>
    </r>
    <r>
      <rPr>
        <sz val="11"/>
        <color theme="1"/>
        <rFont val="Calibri"/>
        <family val="2"/>
        <scheme val="minor"/>
      </rPr>
      <t xml:space="preserve">Require its operating personnel that issue and receive an oral or written Operating Instruction to use the English language, unless agreed to otherwise.  An alternate language may be used for internal operations.
</t>
    </r>
    <r>
      <rPr>
        <b/>
        <sz val="11"/>
        <color theme="1"/>
        <rFont val="Calibri"/>
        <family val="2"/>
        <scheme val="minor"/>
      </rPr>
      <t xml:space="preserve">1.2. </t>
    </r>
    <r>
      <rPr>
        <sz val="11"/>
        <color theme="1"/>
        <rFont val="Calibri"/>
        <family val="2"/>
        <scheme val="minor"/>
      </rPr>
      <t xml:space="preserve">Require its operating personnel that issue an oral two-party, person-to-person Operating Instruction to take one of the following actions:
• Confirm the receiver’s response if the repeated information is correct.
• Reissue the Operating Instruction if the repeated information is incorrect or if requested by the receiver.
• Take an alternative action if a response is not received or if the Operating Instruction was not understood by the receiver.
</t>
    </r>
    <r>
      <rPr>
        <b/>
        <sz val="11"/>
        <color theme="1"/>
        <rFont val="Calibri"/>
        <family val="2"/>
        <scheme val="minor"/>
      </rPr>
      <t>1.3.</t>
    </r>
    <r>
      <rPr>
        <sz val="11"/>
        <color theme="1"/>
        <rFont val="Calibri"/>
        <family val="2"/>
        <scheme val="minor"/>
      </rPr>
      <t xml:space="preserve"> Require its operating personnel that receive an oral two-party, person-to-person Operating Instruction to take one of the following actions: 
• Repeat, not necessarily verbatim, the Operating Instruction and receive confirmation from the issuer that the response was correct. 
• Request that the issuer reissue the Operating Instruction.
</t>
    </r>
    <r>
      <rPr>
        <b/>
        <sz val="11"/>
        <color theme="1"/>
        <rFont val="Calibri"/>
        <family val="2"/>
        <scheme val="minor"/>
      </rPr>
      <t xml:space="preserve">1.4. </t>
    </r>
    <r>
      <rPr>
        <sz val="11"/>
        <color theme="1"/>
        <rFont val="Calibri"/>
        <family val="2"/>
        <scheme val="minor"/>
      </rPr>
      <t xml:space="preserve">Require its operating personnel that issue a written or oral single-party to multiple-party burst Operating Instruction to confirm or verify that the Operating Instruction was received by at least one receiver of the Operating Instruction.
</t>
    </r>
    <r>
      <rPr>
        <b/>
        <sz val="11"/>
        <color theme="1"/>
        <rFont val="Calibri"/>
        <family val="2"/>
        <scheme val="minor"/>
      </rPr>
      <t>1.5.</t>
    </r>
    <r>
      <rPr>
        <sz val="11"/>
        <color theme="1"/>
        <rFont val="Calibri"/>
        <family val="2"/>
        <scheme val="minor"/>
      </rPr>
      <t xml:space="preserve"> Specify the instances that require time identification when issuing an oral or written Operating Instruction and the format for that time identification.
</t>
    </r>
    <r>
      <rPr>
        <b/>
        <sz val="11"/>
        <color theme="1"/>
        <rFont val="Calibri"/>
        <family val="2"/>
        <scheme val="minor"/>
      </rPr>
      <t>1.6.</t>
    </r>
    <r>
      <rPr>
        <sz val="11"/>
        <color theme="1"/>
        <rFont val="Calibri"/>
        <family val="2"/>
        <scheme val="minor"/>
      </rPr>
      <t xml:space="preserve"> Specify the nomenclature for Transmission interface Elements and Transmission interface Facilities when issuing an oral or written Operating Instruction.</t>
    </r>
  </si>
  <si>
    <r>
      <rPr>
        <b/>
        <sz val="11"/>
        <color theme="1"/>
        <rFont val="Calibri"/>
        <family val="2"/>
        <scheme val="minor"/>
      </rPr>
      <t>R4.</t>
    </r>
    <r>
      <rPr>
        <sz val="11"/>
        <color theme="1"/>
        <rFont val="Calibri"/>
        <family val="2"/>
        <scheme val="minor"/>
      </rPr>
      <t xml:space="preserve"> Each Balancing Authority, Reliability Coordinator, and Transmission Operator shall at least once every twelve (12) calendar months:
</t>
    </r>
    <r>
      <rPr>
        <b/>
        <sz val="11"/>
        <color theme="1"/>
        <rFont val="Calibri"/>
        <family val="2"/>
        <scheme val="minor"/>
      </rPr>
      <t xml:space="preserve">4.1. </t>
    </r>
    <r>
      <rPr>
        <sz val="11"/>
        <color theme="1"/>
        <rFont val="Calibri"/>
        <family val="2"/>
        <scheme val="minor"/>
      </rPr>
      <t xml:space="preserve">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
</t>
    </r>
    <r>
      <rPr>
        <b/>
        <sz val="11"/>
        <color theme="1"/>
        <rFont val="Calibri"/>
        <family val="2"/>
        <scheme val="minor"/>
      </rPr>
      <t>4.2.</t>
    </r>
    <r>
      <rPr>
        <sz val="11"/>
        <color theme="1"/>
        <rFont val="Calibri"/>
        <family val="2"/>
        <scheme val="minor"/>
      </rPr>
      <t xml:space="preserve"> Assess the effectiveness of its documented communications protocols in Requirement R1 for its operating personnel that issue and receive Operating Instructions and modify its documented communication protocols, as necessary.</t>
    </r>
  </si>
  <si>
    <t>Standard</t>
  </si>
  <si>
    <t>Req.</t>
  </si>
  <si>
    <t>2018 Standard Grading Summary</t>
  </si>
  <si>
    <t>Supports a Reliability Objective (as defined by the Reliability Principles)</t>
  </si>
  <si>
    <t xml:space="preserve">Meets the Paragraph 81 criteria?           </t>
  </si>
  <si>
    <t>Appropriate as a guide rather than a standard?</t>
  </si>
  <si>
    <t>Content Score
(0-3)</t>
  </si>
  <si>
    <t>Quality Score
(0-13)</t>
  </si>
  <si>
    <t>Q13. Is the Standard cost effective in achieving the reliability purpose or objective of the Standard and mitigating the risk to the BES?</t>
  </si>
  <si>
    <t>C1. Is the content of the requirement technically correct, including identifying who does what and when?</t>
  </si>
  <si>
    <t xml:space="preserve">C2. Are the correct functional entities identified?
</t>
  </si>
  <si>
    <t xml:space="preserve">C3. Are the appropriate actions, for which there should be accountability, included or is there a gap?
</t>
  </si>
  <si>
    <t>Q1. Should the requirement stand alone as is (or should it be consolidated with other standards)?</t>
  </si>
  <si>
    <t>Q2. Is it drafted as a results-based standard (RBS) requirement (performance, risk (prevention) or capability) and does it follow the RBS format (e.g., sub-requirement structure)?</t>
  </si>
  <si>
    <t>Q3. Is it technologically neutral?</t>
  </si>
  <si>
    <t>Q4. Are the expectations for each function clear?</t>
  </si>
  <si>
    <t>Q5. Does the requirement align with the purpose?</t>
  </si>
  <si>
    <t>Q6. Is it a higher solution than the lowest common denominator?</t>
  </si>
  <si>
    <t>Q7. Is it measureable?</t>
  </si>
  <si>
    <t>Q8. Does it have a technical basis in engineering and operations?</t>
  </si>
  <si>
    <t>Q9. Is it complete and self-contained?</t>
  </si>
  <si>
    <t>Q10. Is the language clear and does not contain ambiguous or outdated terms?</t>
  </si>
  <si>
    <t>Q11. Can it be practically implemented?</t>
  </si>
  <si>
    <t>Q12. Does it use consistent terminology?</t>
  </si>
  <si>
    <r>
      <t xml:space="preserve">Text of Requirement 
</t>
    </r>
    <r>
      <rPr>
        <sz val="14"/>
        <color theme="0"/>
        <rFont val="Calibri"/>
        <family val="2"/>
        <scheme val="minor"/>
      </rPr>
      <t>(If text is incomplete, please see entire requirement posted on NERC.com)</t>
    </r>
  </si>
  <si>
    <r>
      <rPr>
        <b/>
        <sz val="11"/>
        <color theme="1"/>
        <rFont val="Calibri"/>
        <family val="2"/>
        <scheme val="minor"/>
      </rPr>
      <t>R3. (INACTIVE)</t>
    </r>
    <r>
      <rPr>
        <sz val="11"/>
        <color theme="1"/>
        <rFont val="Calibri"/>
        <family val="2"/>
        <scheme val="minor"/>
      </rPr>
      <t xml:space="preserve"> 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</si>
  <si>
    <r>
      <rPr>
        <b/>
        <sz val="11"/>
        <color theme="1"/>
        <rFont val="Calibri"/>
        <family val="2"/>
        <scheme val="minor"/>
      </rPr>
      <t>R1.</t>
    </r>
    <r>
      <rPr>
        <sz val="11"/>
        <color theme="1"/>
        <rFont val="Calibri"/>
        <family val="2"/>
        <scheme val="minor"/>
      </rPr>
      <t xml:space="preserve"> 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widespread instability, uncontrolled separation, or Cascading within an Interconnection.</t>
    </r>
  </si>
  <si>
    <r>
      <rPr>
        <b/>
        <sz val="11"/>
        <color theme="1"/>
        <rFont val="Calibri"/>
        <family val="2"/>
        <scheme val="minor"/>
      </rPr>
      <t xml:space="preserve">R1. </t>
    </r>
    <r>
      <rPr>
        <sz val="11"/>
        <color theme="1"/>
        <rFont val="Calibri"/>
        <family val="2"/>
        <scheme val="minor"/>
      </rP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widespread instability, uncontrolled separation, or Cascading within an Interconnection.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</si>
</sst>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color rgb="FF000000"/>
      <name val="Arial"/>
      <family val="2"/>
    </font>
    <font>
      <b/>
      <sz val="14"/>
      <color theme="0"/>
      <name val="Calibri"/>
      <family val="2"/>
      <scheme val="minor"/>
    </font>
    <font>
      <b/>
      <sz val="11"/>
      <color theme="1"/>
      <name val="Calibri"/>
      <family val="2"/>
      <scheme val="minor"/>
    </font>
    <font>
      <sz val="18"/>
      <color theme="3"/>
      <name val="Calibri Light"/>
      <family val="2"/>
      <scheme val="major"/>
    </font>
    <font>
      <b/>
      <sz val="18"/>
      <color theme="4" tint="-0.499984740745262"/>
      <name val="Calibri Light"/>
      <family val="2"/>
      <scheme val="major"/>
    </font>
    <font>
      <b/>
      <sz val="18"/>
      <color theme="4" tint="-0.499984740745262"/>
      <name val="Calibri"/>
      <family val="2"/>
      <scheme val="minor"/>
    </font>
    <font>
      <b/>
      <sz val="11"/>
      <color theme="0"/>
      <name val="Calibri"/>
      <family val="2"/>
      <scheme val="minor"/>
    </font>
    <font>
      <b/>
      <sz val="11"/>
      <name val="Calibri"/>
      <family val="2"/>
      <scheme val="minor"/>
    </font>
    <font>
      <b/>
      <sz val="10"/>
      <name val="Calibri"/>
      <family val="2"/>
      <scheme val="minor"/>
    </font>
    <font>
      <sz val="14"/>
      <color theme="0"/>
      <name val="Calibri"/>
      <family val="2"/>
      <scheme val="minor"/>
    </font>
    <font>
      <b/>
      <sz val="12"/>
      <color theme="0"/>
      <name val="Calibri"/>
      <family val="2"/>
      <scheme val="minor"/>
    </font>
    <font>
      <b/>
      <sz val="9"/>
      <color indexed="81"/>
      <name val="Tahoma"/>
      <family val="2"/>
    </font>
  </fonts>
  <fills count="17">
    <fill>
      <patternFill patternType="none"/>
    </fill>
    <fill>
      <patternFill patternType="gray125"/>
    </fill>
    <fill>
      <patternFill patternType="solid">
        <fgColor theme="5" tint="0.39997558519241921"/>
        <bgColor rgb="FF000000"/>
      </patternFill>
    </fill>
    <fill>
      <patternFill patternType="solid">
        <fgColor theme="7" tint="0.39997558519241921"/>
        <bgColor rgb="FF000000"/>
      </patternFill>
    </fill>
    <fill>
      <patternFill patternType="solid">
        <fgColor theme="7" tint="-0.249977111117893"/>
        <bgColor rgb="FF000000"/>
      </patternFill>
    </fill>
    <fill>
      <patternFill patternType="solid">
        <fgColor rgb="FF2860A4"/>
        <bgColor rgb="FF000000"/>
      </patternFill>
    </fill>
    <fill>
      <patternFill patternType="solid">
        <fgColor theme="4" tint="0.59999389629810485"/>
        <bgColor rgb="FF000000"/>
      </patternFill>
    </fill>
    <fill>
      <patternFill patternType="solid">
        <fgColor theme="4" tint="-0.249977111117893"/>
        <bgColor rgb="FF000000"/>
      </patternFill>
    </fill>
    <fill>
      <patternFill patternType="solid">
        <fgColor theme="5" tint="-0.499984740745262"/>
        <bgColor indexed="64"/>
      </patternFill>
    </fill>
    <fill>
      <patternFill patternType="solid">
        <fgColor theme="9" tint="-0.499984740745262"/>
        <bgColor indexed="64"/>
      </patternFill>
    </fill>
    <fill>
      <patternFill patternType="solid">
        <fgColor theme="5" tint="-0.249977111117893"/>
        <bgColor rgb="FF000000"/>
      </patternFill>
    </fill>
    <fill>
      <patternFill patternType="solid">
        <fgColor theme="9" tint="-0.249977111117893"/>
        <bgColor rgb="FF000000"/>
      </patternFill>
    </fill>
    <fill>
      <patternFill patternType="solid">
        <fgColor theme="4" tint="0.79998168889431442"/>
        <bgColor indexed="64"/>
      </patternFill>
    </fill>
    <fill>
      <patternFill patternType="solid">
        <fgColor theme="5" tint="0.59999389629810485"/>
        <bgColor rgb="FF000000"/>
      </patternFill>
    </fill>
    <fill>
      <patternFill patternType="solid">
        <fgColor theme="9" tint="-0.249977111117893"/>
        <bgColor indexed="64"/>
      </patternFill>
    </fill>
    <fill>
      <patternFill patternType="solid">
        <fgColor theme="9" tint="0.39997558519241921"/>
        <bgColor indexed="64"/>
      </patternFill>
    </fill>
    <fill>
      <patternFill patternType="solid">
        <fgColor rgb="FFDDEBF7"/>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4" fillId="0" borderId="0" applyNumberFormat="0" applyFill="0" applyBorder="0" applyAlignment="0" applyProtection="0"/>
  </cellStyleXfs>
  <cellXfs count="89">
    <xf numFmtId="0" fontId="0" fillId="0" borderId="0" xfId="0"/>
    <xf numFmtId="0" fontId="0" fillId="0" borderId="0" xfId="0" applyFill="1"/>
    <xf numFmtId="0" fontId="0" fillId="0" borderId="0" xfId="0" applyAlignment="1">
      <alignment wrapText="1"/>
    </xf>
    <xf numFmtId="0" fontId="0" fillId="0" borderId="0" xfId="0" applyAlignment="1">
      <alignment vertical="top" wrapText="1"/>
    </xf>
    <xf numFmtId="0" fontId="0" fillId="0" borderId="5" xfId="0" applyBorder="1" applyAlignment="1">
      <alignment vertical="top" wrapText="1"/>
    </xf>
    <xf numFmtId="0" fontId="0" fillId="0" borderId="5" xfId="0" applyFill="1" applyBorder="1" applyAlignment="1">
      <alignment vertical="top" wrapText="1"/>
    </xf>
    <xf numFmtId="0" fontId="3" fillId="12" borderId="5" xfId="0" applyFont="1" applyFill="1" applyBorder="1" applyAlignment="1">
      <alignment horizontal="center" vertical="top"/>
    </xf>
    <xf numFmtId="0" fontId="3" fillId="16" borderId="5" xfId="0" applyFont="1" applyFill="1" applyBorder="1" applyAlignment="1">
      <alignment horizontal="center" vertical="top"/>
    </xf>
    <xf numFmtId="0" fontId="0" fillId="0" borderId="0" xfId="0" applyAlignment="1">
      <alignment vertical="top"/>
    </xf>
    <xf numFmtId="0" fontId="0" fillId="0" borderId="5" xfId="0" applyFill="1" applyBorder="1" applyAlignment="1">
      <alignment vertical="top"/>
    </xf>
    <xf numFmtId="1" fontId="0" fillId="0" borderId="5" xfId="0" applyNumberFormat="1" applyFill="1" applyBorder="1" applyAlignment="1">
      <alignment horizontal="center" vertical="top"/>
    </xf>
    <xf numFmtId="0" fontId="0" fillId="0" borderId="5" xfId="0" applyBorder="1" applyAlignment="1">
      <alignment vertical="top"/>
    </xf>
    <xf numFmtId="0" fontId="2" fillId="9" borderId="3" xfId="0" applyFont="1" applyFill="1" applyBorder="1" applyAlignment="1">
      <alignment horizontal="center"/>
    </xf>
    <xf numFmtId="1" fontId="7" fillId="10" borderId="0" xfId="1" applyNumberFormat="1" applyFont="1" applyFill="1" applyBorder="1" applyAlignment="1">
      <alignment horizontal="center" vertical="center" wrapText="1"/>
    </xf>
    <xf numFmtId="1" fontId="7" fillId="11" borderId="0" xfId="1" applyNumberFormat="1" applyFont="1" applyFill="1" applyBorder="1" applyAlignment="1">
      <alignment horizontal="center" vertical="center" wrapText="1"/>
    </xf>
    <xf numFmtId="1" fontId="7" fillId="10" borderId="3" xfId="1" applyNumberFormat="1" applyFont="1" applyFill="1" applyBorder="1" applyAlignment="1">
      <alignment horizontal="center" vertical="center" wrapText="1"/>
    </xf>
    <xf numFmtId="1" fontId="7" fillId="11" borderId="3" xfId="1" applyNumberFormat="1" applyFont="1" applyFill="1" applyBorder="1" applyAlignment="1">
      <alignment horizontal="center" vertical="center" wrapText="1"/>
    </xf>
    <xf numFmtId="0" fontId="8" fillId="12" borderId="3" xfId="1" applyNumberFormat="1" applyFont="1" applyFill="1" applyBorder="1" applyAlignment="1">
      <alignment horizontal="center" vertical="center" wrapText="1"/>
    </xf>
    <xf numFmtId="0" fontId="8" fillId="2" borderId="0" xfId="1" applyNumberFormat="1" applyFont="1" applyFill="1" applyBorder="1" applyAlignment="1">
      <alignment horizontal="center" vertical="center" wrapText="1"/>
    </xf>
    <xf numFmtId="0" fontId="8" fillId="3" borderId="0" xfId="1" applyNumberFormat="1" applyFont="1" applyFill="1" applyBorder="1" applyAlignment="1">
      <alignment horizontal="center" vertical="center" wrapText="1"/>
    </xf>
    <xf numFmtId="0" fontId="7" fillId="4" borderId="0" xfId="1" applyFont="1" applyFill="1" applyBorder="1" applyAlignment="1">
      <alignment horizontal="center" vertical="center" wrapText="1"/>
    </xf>
    <xf numFmtId="0" fontId="7" fillId="5" borderId="1" xfId="1" applyNumberFormat="1" applyFont="1" applyFill="1" applyBorder="1" applyAlignment="1">
      <alignment horizontal="center" vertical="center" wrapText="1"/>
    </xf>
    <xf numFmtId="0" fontId="8" fillId="6" borderId="1" xfId="1" applyNumberFormat="1" applyFont="1" applyFill="1" applyBorder="1" applyAlignment="1">
      <alignment horizontal="center" vertical="center" wrapText="1"/>
    </xf>
    <xf numFmtId="0" fontId="7" fillId="7" borderId="1" xfId="1" applyNumberFormat="1" applyFont="1" applyFill="1" applyBorder="1" applyAlignment="1">
      <alignment horizontal="center" vertical="center" wrapText="1"/>
    </xf>
    <xf numFmtId="0" fontId="8" fillId="12" borderId="0" xfId="1" applyNumberFormat="1" applyFont="1" applyFill="1" applyBorder="1" applyAlignment="1">
      <alignment horizontal="center" vertical="center" wrapText="1"/>
    </xf>
    <xf numFmtId="0" fontId="7" fillId="5" borderId="6" xfId="1" applyNumberFormat="1" applyFont="1" applyFill="1" applyBorder="1" applyAlignment="1">
      <alignment horizontal="center" vertical="center" wrapText="1"/>
    </xf>
    <xf numFmtId="0" fontId="8" fillId="6" borderId="6" xfId="1" applyNumberFormat="1" applyFont="1" applyFill="1" applyBorder="1" applyAlignment="1">
      <alignment horizontal="center" vertical="center" wrapText="1"/>
    </xf>
    <xf numFmtId="0" fontId="7" fillId="7" borderId="6" xfId="1" applyNumberFormat="1" applyFont="1" applyFill="1" applyBorder="1" applyAlignment="1">
      <alignment horizontal="center" vertical="center" wrapText="1"/>
    </xf>
    <xf numFmtId="0" fontId="7" fillId="10" borderId="5" xfId="1" applyNumberFormat="1" applyFont="1" applyFill="1" applyBorder="1" applyAlignment="1">
      <alignment horizontal="center" vertical="center" wrapText="1"/>
    </xf>
    <xf numFmtId="0" fontId="8" fillId="13" borderId="5" xfId="1" applyNumberFormat="1" applyFont="1" applyFill="1" applyBorder="1" applyAlignment="1">
      <alignment horizontal="center" vertical="center" wrapText="1"/>
    </xf>
    <xf numFmtId="0" fontId="7" fillId="14" borderId="5" xfId="1" applyNumberFormat="1" applyFont="1" applyFill="1" applyBorder="1" applyAlignment="1">
      <alignment horizontal="center" vertical="center" wrapText="1"/>
    </xf>
    <xf numFmtId="0" fontId="9" fillId="15" borderId="5" xfId="1" applyNumberFormat="1" applyFont="1" applyFill="1" applyBorder="1" applyAlignment="1">
      <alignment horizontal="center" vertical="center" wrapText="1"/>
    </xf>
    <xf numFmtId="0" fontId="8" fillId="15" borderId="5" xfId="1" applyNumberFormat="1" applyFont="1" applyFill="1" applyBorder="1" applyAlignment="1">
      <alignment horizontal="center" vertical="center" wrapText="1"/>
    </xf>
    <xf numFmtId="0" fontId="2" fillId="4" borderId="3" xfId="1" applyFont="1" applyFill="1" applyBorder="1" applyAlignment="1">
      <alignment horizontal="center" vertical="center" wrapText="1"/>
    </xf>
    <xf numFmtId="0" fontId="8" fillId="2" borderId="3" xfId="1" applyNumberFormat="1" applyFont="1" applyFill="1" applyBorder="1" applyAlignment="1">
      <alignment horizontal="center" vertical="center" textRotation="180" wrapText="1"/>
    </xf>
    <xf numFmtId="0" fontId="8" fillId="3" borderId="3" xfId="1" applyNumberFormat="1" applyFont="1" applyFill="1" applyBorder="1" applyAlignment="1">
      <alignment horizontal="center" vertical="center" textRotation="180" wrapText="1"/>
    </xf>
    <xf numFmtId="0" fontId="7" fillId="5" borderId="4" xfId="1" applyNumberFormat="1" applyFont="1" applyFill="1" applyBorder="1" applyAlignment="1">
      <alignment horizontal="center" vertical="center" wrapText="1"/>
    </xf>
    <xf numFmtId="0" fontId="8" fillId="6" borderId="4" xfId="1" applyNumberFormat="1" applyFont="1" applyFill="1" applyBorder="1" applyAlignment="1">
      <alignment horizontal="center" vertical="center" wrapText="1"/>
    </xf>
    <xf numFmtId="0" fontId="7" fillId="7" borderId="4" xfId="1" applyNumberFormat="1" applyFont="1" applyFill="1" applyBorder="1" applyAlignment="1">
      <alignment horizontal="center" vertical="center" wrapText="1"/>
    </xf>
    <xf numFmtId="0" fontId="11" fillId="8" borderId="2" xfId="0" applyFont="1" applyFill="1" applyBorder="1" applyAlignment="1">
      <alignment horizontal="center"/>
    </xf>
    <xf numFmtId="0" fontId="11" fillId="8" borderId="3" xfId="0" applyFont="1" applyFill="1" applyBorder="1" applyAlignment="1">
      <alignment horizontal="center"/>
    </xf>
    <xf numFmtId="1" fontId="7" fillId="10" borderId="1" xfId="1" applyNumberFormat="1" applyFont="1" applyFill="1" applyBorder="1" applyAlignment="1">
      <alignment horizontal="center" vertical="center" wrapText="1"/>
    </xf>
    <xf numFmtId="1" fontId="7" fillId="11" borderId="1" xfId="1" applyNumberFormat="1" applyFont="1" applyFill="1" applyBorder="1" applyAlignment="1">
      <alignment horizontal="center" vertical="center" wrapText="1"/>
    </xf>
    <xf numFmtId="0" fontId="8" fillId="12" borderId="1" xfId="1" applyNumberFormat="1" applyFont="1" applyFill="1" applyBorder="1" applyAlignment="1">
      <alignment horizontal="center" vertical="center" wrapText="1"/>
    </xf>
    <xf numFmtId="1" fontId="7" fillId="10" borderId="4" xfId="1" applyNumberFormat="1" applyFont="1" applyFill="1" applyBorder="1" applyAlignment="1">
      <alignment horizontal="center" vertical="center" wrapText="1"/>
    </xf>
    <xf numFmtId="1" fontId="7" fillId="11" borderId="4" xfId="1" applyNumberFormat="1" applyFont="1" applyFill="1" applyBorder="1" applyAlignment="1">
      <alignment horizontal="center" vertical="center" wrapText="1"/>
    </xf>
    <xf numFmtId="0" fontId="8" fillId="12" borderId="4" xfId="1" applyNumberFormat="1" applyFont="1" applyFill="1" applyBorder="1" applyAlignment="1">
      <alignment horizontal="center" vertical="center" wrapText="1"/>
    </xf>
    <xf numFmtId="1" fontId="7" fillId="10" borderId="6" xfId="1" applyNumberFormat="1" applyFont="1" applyFill="1" applyBorder="1" applyAlignment="1">
      <alignment horizontal="center" vertical="center" wrapText="1"/>
    </xf>
    <xf numFmtId="1" fontId="7" fillId="11" borderId="6" xfId="1" applyNumberFormat="1" applyFont="1" applyFill="1" applyBorder="1" applyAlignment="1">
      <alignment horizontal="center" vertical="center" wrapText="1"/>
    </xf>
    <xf numFmtId="0" fontId="8" fillId="12" borderId="6" xfId="1" applyNumberFormat="1" applyFont="1" applyFill="1" applyBorder="1" applyAlignment="1">
      <alignment horizontal="center" vertical="center" wrapText="1"/>
    </xf>
    <xf numFmtId="0" fontId="11" fillId="8" borderId="5" xfId="0" applyFont="1" applyFill="1" applyBorder="1" applyAlignment="1">
      <alignment horizontal="center"/>
    </xf>
    <xf numFmtId="0" fontId="2" fillId="9" borderId="5" xfId="0" applyFont="1" applyFill="1" applyBorder="1" applyAlignment="1">
      <alignment horizontal="center"/>
    </xf>
    <xf numFmtId="0" fontId="7" fillId="4" borderId="1"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8" fillId="2" borderId="1" xfId="1" applyNumberFormat="1" applyFont="1" applyFill="1" applyBorder="1" applyAlignment="1">
      <alignment horizontal="center" vertical="center" wrapText="1"/>
    </xf>
    <xf numFmtId="0" fontId="8" fillId="3" borderId="1" xfId="1" applyNumberFormat="1" applyFont="1" applyFill="1" applyBorder="1" applyAlignment="1">
      <alignment horizontal="center" vertical="center" wrapText="1"/>
    </xf>
    <xf numFmtId="0" fontId="8" fillId="2" borderId="4" xfId="1" applyNumberFormat="1" applyFont="1" applyFill="1" applyBorder="1" applyAlignment="1">
      <alignment horizontal="center" vertical="center" wrapText="1"/>
    </xf>
    <xf numFmtId="0" fontId="8" fillId="3" borderId="4" xfId="1" applyNumberFormat="1" applyFont="1" applyFill="1" applyBorder="1" applyAlignment="1">
      <alignment horizontal="center" vertical="center" wrapText="1"/>
    </xf>
    <xf numFmtId="0" fontId="8" fillId="2" borderId="6" xfId="1" applyNumberFormat="1" applyFont="1" applyFill="1" applyBorder="1" applyAlignment="1">
      <alignment horizontal="center" vertical="center" textRotation="180" wrapText="1"/>
    </xf>
    <xf numFmtId="0" fontId="8" fillId="3" borderId="6" xfId="1" applyNumberFormat="1" applyFont="1" applyFill="1" applyBorder="1" applyAlignment="1">
      <alignment horizontal="center" vertical="center" textRotation="180" wrapText="1"/>
    </xf>
    <xf numFmtId="0" fontId="11" fillId="8" borderId="4" xfId="0" applyFont="1" applyFill="1" applyBorder="1" applyAlignment="1">
      <alignment horizontal="center"/>
    </xf>
    <xf numFmtId="0" fontId="2" fillId="9" borderId="4" xfId="0" applyFont="1" applyFill="1" applyBorder="1" applyAlignment="1">
      <alignment horizontal="center"/>
    </xf>
    <xf numFmtId="0" fontId="7" fillId="10" borderId="6" xfId="1" applyNumberFormat="1" applyFont="1" applyFill="1" applyBorder="1" applyAlignment="1">
      <alignment horizontal="center" vertical="center" wrapText="1"/>
    </xf>
    <xf numFmtId="0" fontId="8" fillId="13" borderId="6" xfId="1" applyNumberFormat="1" applyFont="1" applyFill="1" applyBorder="1" applyAlignment="1">
      <alignment horizontal="center" vertical="center" wrapText="1"/>
    </xf>
    <xf numFmtId="0" fontId="7" fillId="14" borderId="6" xfId="1" applyNumberFormat="1" applyFont="1" applyFill="1" applyBorder="1" applyAlignment="1">
      <alignment horizontal="center" vertical="center" wrapText="1"/>
    </xf>
    <xf numFmtId="0" fontId="9" fillId="15" borderId="6" xfId="1" applyNumberFormat="1" applyFont="1" applyFill="1" applyBorder="1" applyAlignment="1">
      <alignment horizontal="center" vertical="center" wrapText="1"/>
    </xf>
    <xf numFmtId="0" fontId="8" fillId="15" borderId="6" xfId="1" applyNumberFormat="1" applyFont="1" applyFill="1" applyBorder="1" applyAlignment="1">
      <alignment horizontal="center" vertical="center" wrapText="1"/>
    </xf>
    <xf numFmtId="0" fontId="0" fillId="0" borderId="5" xfId="0" applyBorder="1" applyAlignment="1" applyProtection="1">
      <alignment vertical="top" wrapText="1"/>
      <protection locked="0"/>
    </xf>
    <xf numFmtId="0" fontId="0" fillId="0" borderId="5" xfId="0" applyFill="1" applyBorder="1" applyAlignment="1" applyProtection="1">
      <alignment vertical="top" wrapText="1"/>
      <protection locked="0"/>
    </xf>
    <xf numFmtId="0" fontId="2" fillId="4" borderId="6" xfId="1" applyFont="1" applyFill="1" applyBorder="1" applyAlignment="1">
      <alignment horizontal="center" vertical="center" wrapText="1"/>
    </xf>
    <xf numFmtId="2" fontId="0" fillId="16" borderId="5" xfId="0" applyNumberFormat="1" applyFont="1" applyFill="1" applyBorder="1" applyAlignment="1">
      <alignment horizontal="center" vertical="top"/>
    </xf>
    <xf numFmtId="1" fontId="0" fillId="16" borderId="5" xfId="0" applyNumberFormat="1" applyFont="1" applyFill="1" applyBorder="1" applyAlignment="1">
      <alignment horizontal="center" vertical="top"/>
    </xf>
    <xf numFmtId="1" fontId="0" fillId="0" borderId="5" xfId="0" applyNumberFormat="1" applyFont="1" applyFill="1" applyBorder="1" applyAlignment="1">
      <alignment horizontal="center" vertical="top"/>
    </xf>
    <xf numFmtId="0" fontId="3" fillId="16" borderId="9" xfId="0" applyFont="1" applyFill="1" applyBorder="1" applyAlignment="1">
      <alignment horizontal="center" vertical="top"/>
    </xf>
    <xf numFmtId="0" fontId="0" fillId="0" borderId="9" xfId="0" applyBorder="1" applyAlignment="1">
      <alignment horizontal="center" vertical="top"/>
    </xf>
    <xf numFmtId="0" fontId="0" fillId="0" borderId="7" xfId="0" applyBorder="1" applyAlignment="1">
      <alignment horizontal="center" vertical="top"/>
    </xf>
    <xf numFmtId="0" fontId="3" fillId="16" borderId="8" xfId="0" applyFont="1" applyFill="1" applyBorder="1" applyAlignment="1">
      <alignment horizontal="center" vertical="top"/>
    </xf>
    <xf numFmtId="0" fontId="0" fillId="16" borderId="9" xfId="0" applyFill="1" applyBorder="1" applyAlignment="1">
      <alignment horizontal="center" vertical="top"/>
    </xf>
    <xf numFmtId="0" fontId="5" fillId="16" borderId="2" xfId="2" applyFont="1" applyFill="1" applyBorder="1" applyAlignment="1">
      <alignment horizontal="center" vertical="top"/>
    </xf>
    <xf numFmtId="0" fontId="0" fillId="0" borderId="3" xfId="0" applyBorder="1" applyAlignment="1">
      <alignment horizontal="center" vertical="top"/>
    </xf>
    <xf numFmtId="0" fontId="6" fillId="16" borderId="1" xfId="2" applyFont="1" applyFill="1" applyBorder="1" applyAlignment="1">
      <alignment horizontal="center" vertical="top"/>
    </xf>
    <xf numFmtId="0" fontId="0" fillId="16" borderId="1" xfId="0" applyFill="1" applyBorder="1" applyAlignment="1">
      <alignment horizontal="center" vertical="top"/>
    </xf>
    <xf numFmtId="0" fontId="11" fillId="8" borderId="5" xfId="0" applyFont="1" applyFill="1" applyBorder="1" applyAlignment="1">
      <alignment horizontal="center"/>
    </xf>
    <xf numFmtId="0" fontId="2" fillId="9" borderId="5" xfId="0" applyFont="1" applyFill="1" applyBorder="1" applyAlignment="1">
      <alignment horizontal="center"/>
    </xf>
    <xf numFmtId="0" fontId="11" fillId="8" borderId="1" xfId="0" applyFont="1" applyFill="1" applyBorder="1" applyAlignment="1">
      <alignment horizontal="center"/>
    </xf>
    <xf numFmtId="0" fontId="2" fillId="9" borderId="1" xfId="0" applyFont="1" applyFill="1" applyBorder="1" applyAlignment="1">
      <alignment horizontal="center"/>
    </xf>
    <xf numFmtId="0" fontId="11" fillId="8" borderId="2" xfId="0" applyFont="1" applyFill="1" applyBorder="1" applyAlignment="1">
      <alignment horizontal="center"/>
    </xf>
    <xf numFmtId="0" fontId="11" fillId="8" borderId="3" xfId="0" applyFont="1" applyFill="1" applyBorder="1" applyAlignment="1">
      <alignment horizontal="center"/>
    </xf>
    <xf numFmtId="0" fontId="2" fillId="9" borderId="3" xfId="0" applyFont="1" applyFill="1" applyBorder="1" applyAlignment="1">
      <alignment horizontal="center"/>
    </xf>
  </cellXfs>
  <cellStyles count="3">
    <cellStyle name="Normal" xfId="0" builtinId="0"/>
    <cellStyle name="Normal_Sheet1" xfId="1"/>
    <cellStyle name="Title" xfId="2" builtinId="15"/>
  </cellStyles>
  <dxfs count="7">
    <dxf>
      <font>
        <color rgb="FF9C0006"/>
      </font>
      <fill>
        <patternFill>
          <bgColor theme="0" tint="-4.9989318521683403E-2"/>
        </patternFill>
      </fill>
    </dxf>
    <dxf>
      <font>
        <color rgb="FF9C0006"/>
      </font>
      <fill>
        <patternFill>
          <bgColor rgb="FFFFFFB9"/>
        </patternFill>
      </fill>
    </dxf>
    <dxf>
      <font>
        <color rgb="FF9C0006"/>
      </font>
      <fill>
        <patternFill>
          <bgColor rgb="FFFFC000"/>
        </patternFill>
      </fill>
    </dxf>
    <dxf>
      <font>
        <color rgb="FF9C0006"/>
      </font>
      <fill>
        <patternFill>
          <bgColor rgb="FFFF8F8F"/>
        </patternFill>
      </fill>
    </dxf>
    <dxf>
      <font>
        <color rgb="FF9C0006"/>
      </font>
      <fill>
        <patternFill>
          <bgColor theme="0" tint="-4.9989318521683403E-2"/>
        </patternFill>
      </fill>
    </dxf>
    <dxf>
      <font>
        <color rgb="FF9C0006"/>
      </font>
      <fill>
        <patternFill>
          <bgColor rgb="FFFBFBCB"/>
        </patternFill>
      </fill>
    </dxf>
    <dxf>
      <font>
        <color rgb="FF9C0006"/>
      </font>
      <fill>
        <patternFill>
          <bgColor rgb="FFFFC7CE"/>
        </patternFill>
      </fill>
    </dxf>
  </dxfs>
  <tableStyles count="0" defaultTableStyle="TableStyleMedium2" defaultPivotStyle="PivotStyleLight16"/>
  <colors>
    <mruColors>
      <color rgb="FFFFFFB9"/>
      <color rgb="FFFEC200"/>
      <color rgb="FFFF8F8F"/>
      <color rgb="FFFFAFAF"/>
      <color rgb="FFFBFBCB"/>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56"/>
  <sheetViews>
    <sheetView tabSelected="1" zoomScaleNormal="100" workbookViewId="0">
      <pane xSplit="3" ySplit="3" topLeftCell="D4" activePane="bottomRight" state="frozen"/>
      <selection pane="topRight" activeCell="D1" sqref="D1"/>
      <selection pane="bottomLeft" activeCell="A4" sqref="A4"/>
      <selection pane="bottomRight"/>
    </sheetView>
  </sheetViews>
  <sheetFormatPr defaultRowHeight="14.4" x14ac:dyDescent="0.3"/>
  <cols>
    <col min="1" max="1" width="11.5546875" bestFit="1" customWidth="1"/>
    <col min="2" max="2" width="8.109375" customWidth="1"/>
    <col min="3" max="3" width="110.21875" style="2" customWidth="1"/>
    <col min="4" max="4" width="24.6640625" customWidth="1"/>
    <col min="5" max="6" width="19.6640625" customWidth="1"/>
    <col min="7" max="7" width="28.88671875" customWidth="1"/>
    <col min="8" max="8" width="20.21875" bestFit="1" customWidth="1"/>
    <col min="9" max="9" width="22.5546875" bestFit="1" customWidth="1"/>
    <col min="10" max="10" width="25.33203125" customWidth="1"/>
    <col min="11" max="11" width="40" customWidth="1"/>
    <col min="12" max="12" width="15.44140625" customWidth="1"/>
    <col min="13" max="13" width="17.44140625" customWidth="1"/>
    <col min="14" max="15" width="19.6640625" customWidth="1"/>
    <col min="16" max="16" width="16.44140625" customWidth="1"/>
    <col min="17" max="17" width="19.6640625" customWidth="1"/>
    <col min="18" max="18" width="15.44140625" customWidth="1"/>
    <col min="19" max="21" width="19.6640625" customWidth="1"/>
    <col min="22" max="22" width="30.88671875" style="1" customWidth="1"/>
    <col min="23" max="24" width="19.6640625" customWidth="1"/>
    <col min="25" max="25" width="40.44140625" style="2" customWidth="1"/>
    <col min="26" max="27" width="19.6640625" customWidth="1"/>
  </cols>
  <sheetData>
    <row r="1" spans="1:25" ht="18" x14ac:dyDescent="0.35">
      <c r="A1" s="54"/>
      <c r="B1" s="55"/>
      <c r="C1" s="52"/>
      <c r="D1" s="21"/>
      <c r="E1" s="22"/>
      <c r="F1" s="23"/>
      <c r="G1" s="82" t="s">
        <v>1</v>
      </c>
      <c r="H1" s="82"/>
      <c r="I1" s="82"/>
      <c r="J1" s="83" t="s">
        <v>2</v>
      </c>
      <c r="K1" s="83"/>
      <c r="L1" s="83"/>
      <c r="M1" s="83"/>
      <c r="N1" s="83"/>
      <c r="O1" s="83"/>
      <c r="P1" s="83"/>
      <c r="Q1" s="83"/>
      <c r="R1" s="83"/>
      <c r="S1" s="83"/>
      <c r="T1" s="83"/>
      <c r="U1" s="83"/>
      <c r="V1" s="83"/>
      <c r="W1" s="41"/>
      <c r="X1" s="42"/>
      <c r="Y1" s="43"/>
    </row>
    <row r="2" spans="1:25" ht="18" hidden="1" x14ac:dyDescent="0.35">
      <c r="A2" s="56"/>
      <c r="B2" s="57"/>
      <c r="C2" s="53"/>
      <c r="D2" s="36"/>
      <c r="E2" s="37"/>
      <c r="F2" s="38"/>
      <c r="G2" s="50"/>
      <c r="H2" s="50"/>
      <c r="I2" s="50"/>
      <c r="J2" s="51"/>
      <c r="K2" s="51"/>
      <c r="L2" s="51"/>
      <c r="M2" s="51"/>
      <c r="N2" s="51"/>
      <c r="O2" s="51"/>
      <c r="P2" s="51"/>
      <c r="Q2" s="51"/>
      <c r="R2" s="51"/>
      <c r="S2" s="51"/>
      <c r="T2" s="51"/>
      <c r="U2" s="51"/>
      <c r="V2" s="51"/>
      <c r="W2" s="44"/>
      <c r="X2" s="45"/>
      <c r="Y2" s="46"/>
    </row>
    <row r="3" spans="1:25" ht="79.95" customHeight="1" x14ac:dyDescent="0.3">
      <c r="A3" s="58" t="s">
        <v>0</v>
      </c>
      <c r="B3" s="59" t="s">
        <v>7</v>
      </c>
      <c r="C3" s="69" t="s">
        <v>111</v>
      </c>
      <c r="D3" s="25" t="s">
        <v>90</v>
      </c>
      <c r="E3" s="26" t="s">
        <v>91</v>
      </c>
      <c r="F3" s="27" t="s">
        <v>92</v>
      </c>
      <c r="G3" s="28" t="s">
        <v>96</v>
      </c>
      <c r="H3" s="29" t="s">
        <v>97</v>
      </c>
      <c r="I3" s="28" t="s">
        <v>98</v>
      </c>
      <c r="J3" s="30" t="s">
        <v>99</v>
      </c>
      <c r="K3" s="31" t="s">
        <v>100</v>
      </c>
      <c r="L3" s="30" t="s">
        <v>101</v>
      </c>
      <c r="M3" s="32" t="s">
        <v>102</v>
      </c>
      <c r="N3" s="30" t="s">
        <v>103</v>
      </c>
      <c r="O3" s="32" t="s">
        <v>104</v>
      </c>
      <c r="P3" s="30" t="s">
        <v>105</v>
      </c>
      <c r="Q3" s="32" t="s">
        <v>106</v>
      </c>
      <c r="R3" s="30" t="s">
        <v>107</v>
      </c>
      <c r="S3" s="32" t="s">
        <v>108</v>
      </c>
      <c r="T3" s="30" t="s">
        <v>109</v>
      </c>
      <c r="U3" s="32" t="s">
        <v>110</v>
      </c>
      <c r="V3" s="30" t="s">
        <v>95</v>
      </c>
      <c r="W3" s="47" t="s">
        <v>93</v>
      </c>
      <c r="X3" s="48" t="s">
        <v>94</v>
      </c>
      <c r="Y3" s="49" t="s">
        <v>3</v>
      </c>
    </row>
    <row r="4" spans="1:25" s="3" customFormat="1" ht="72" x14ac:dyDescent="0.3">
      <c r="A4" s="4" t="s">
        <v>17</v>
      </c>
      <c r="B4" s="4" t="s">
        <v>16</v>
      </c>
      <c r="C4" s="4" t="s">
        <v>114</v>
      </c>
      <c r="D4" s="67" t="s">
        <v>4</v>
      </c>
      <c r="E4" s="67" t="s">
        <v>5</v>
      </c>
      <c r="F4" s="67" t="s">
        <v>5</v>
      </c>
      <c r="G4" s="67" t="s">
        <v>4</v>
      </c>
      <c r="H4" s="67" t="s">
        <v>4</v>
      </c>
      <c r="I4" s="67" t="s">
        <v>4</v>
      </c>
      <c r="J4" s="67" t="s">
        <v>4</v>
      </c>
      <c r="K4" s="67" t="s">
        <v>4</v>
      </c>
      <c r="L4" s="67" t="s">
        <v>4</v>
      </c>
      <c r="M4" s="67" t="s">
        <v>4</v>
      </c>
      <c r="N4" s="67" t="s">
        <v>4</v>
      </c>
      <c r="O4" s="67" t="s">
        <v>4</v>
      </c>
      <c r="P4" s="67" t="s">
        <v>4</v>
      </c>
      <c r="Q4" s="67" t="s">
        <v>4</v>
      </c>
      <c r="R4" s="67" t="s">
        <v>4</v>
      </c>
      <c r="S4" s="67" t="s">
        <v>4</v>
      </c>
      <c r="T4" s="67" t="s">
        <v>4</v>
      </c>
      <c r="U4" s="67" t="s">
        <v>4</v>
      </c>
      <c r="V4" s="68" t="s">
        <v>4</v>
      </c>
      <c r="W4" s="4">
        <f t="shared" ref="W4" si="0">3-(COUNTIF(G4:I4,"no"))</f>
        <v>3</v>
      </c>
      <c r="X4" s="4">
        <f t="shared" ref="X4" si="1">13-(COUNTIF(J4:V4,"no"))</f>
        <v>13</v>
      </c>
      <c r="Y4" s="4"/>
    </row>
    <row r="5" spans="1:25" s="3" customFormat="1" ht="273.60000000000002" x14ac:dyDescent="0.3">
      <c r="A5" s="4" t="s">
        <v>17</v>
      </c>
      <c r="B5" s="4" t="s">
        <v>18</v>
      </c>
      <c r="C5" s="4" t="s">
        <v>37</v>
      </c>
      <c r="D5" s="67" t="s">
        <v>4</v>
      </c>
      <c r="E5" s="67" t="s">
        <v>5</v>
      </c>
      <c r="F5" s="67" t="s">
        <v>5</v>
      </c>
      <c r="G5" s="67" t="s">
        <v>4</v>
      </c>
      <c r="H5" s="67" t="s">
        <v>4</v>
      </c>
      <c r="I5" s="67" t="s">
        <v>4</v>
      </c>
      <c r="J5" s="67" t="s">
        <v>4</v>
      </c>
      <c r="K5" s="67" t="s">
        <v>4</v>
      </c>
      <c r="L5" s="67" t="s">
        <v>4</v>
      </c>
      <c r="M5" s="67" t="s">
        <v>4</v>
      </c>
      <c r="N5" s="67" t="s">
        <v>4</v>
      </c>
      <c r="O5" s="67" t="s">
        <v>4</v>
      </c>
      <c r="P5" s="67" t="s">
        <v>4</v>
      </c>
      <c r="Q5" s="67" t="s">
        <v>4</v>
      </c>
      <c r="R5" s="67" t="s">
        <v>4</v>
      </c>
      <c r="S5" s="67" t="s">
        <v>4</v>
      </c>
      <c r="T5" s="67" t="s">
        <v>4</v>
      </c>
      <c r="U5" s="67" t="s">
        <v>4</v>
      </c>
      <c r="V5" s="68" t="s">
        <v>4</v>
      </c>
      <c r="W5" s="4">
        <f t="shared" ref="W5:W42" si="2">3-(COUNTIF(G5:I5,"no"))</f>
        <v>3</v>
      </c>
      <c r="X5" s="4">
        <f t="shared" ref="X5:X42" si="3">13-(COUNTIF(J5:V5,"no"))</f>
        <v>13</v>
      </c>
      <c r="Y5" s="4"/>
    </row>
    <row r="6" spans="1:25" s="3" customFormat="1" ht="144" x14ac:dyDescent="0.3">
      <c r="A6" s="4" t="s">
        <v>17</v>
      </c>
      <c r="B6" s="4" t="s">
        <v>19</v>
      </c>
      <c r="C6" s="4" t="s">
        <v>39</v>
      </c>
      <c r="D6" s="67" t="s">
        <v>4</v>
      </c>
      <c r="E6" s="67" t="s">
        <v>5</v>
      </c>
      <c r="F6" s="67" t="s">
        <v>5</v>
      </c>
      <c r="G6" s="67" t="s">
        <v>4</v>
      </c>
      <c r="H6" s="67" t="s">
        <v>4</v>
      </c>
      <c r="I6" s="67" t="s">
        <v>4</v>
      </c>
      <c r="J6" s="67" t="s">
        <v>4</v>
      </c>
      <c r="K6" s="67" t="s">
        <v>4</v>
      </c>
      <c r="L6" s="67" t="s">
        <v>4</v>
      </c>
      <c r="M6" s="67" t="s">
        <v>4</v>
      </c>
      <c r="N6" s="67" t="s">
        <v>4</v>
      </c>
      <c r="O6" s="67" t="s">
        <v>4</v>
      </c>
      <c r="P6" s="67" t="s">
        <v>4</v>
      </c>
      <c r="Q6" s="67" t="s">
        <v>4</v>
      </c>
      <c r="R6" s="67" t="s">
        <v>4</v>
      </c>
      <c r="S6" s="67" t="s">
        <v>4</v>
      </c>
      <c r="T6" s="67" t="s">
        <v>4</v>
      </c>
      <c r="U6" s="67" t="s">
        <v>4</v>
      </c>
      <c r="V6" s="68" t="s">
        <v>4</v>
      </c>
      <c r="W6" s="4">
        <f t="shared" si="2"/>
        <v>3</v>
      </c>
      <c r="X6" s="4">
        <f t="shared" si="3"/>
        <v>13</v>
      </c>
      <c r="Y6" s="4"/>
    </row>
    <row r="7" spans="1:25" s="3" customFormat="1" ht="172.8" x14ac:dyDescent="0.3">
      <c r="A7" s="4" t="s">
        <v>17</v>
      </c>
      <c r="B7" s="4" t="s">
        <v>20</v>
      </c>
      <c r="C7" s="4" t="s">
        <v>40</v>
      </c>
      <c r="D7" s="67" t="s">
        <v>4</v>
      </c>
      <c r="E7" s="67" t="s">
        <v>5</v>
      </c>
      <c r="F7" s="67" t="s">
        <v>5</v>
      </c>
      <c r="G7" s="67" t="s">
        <v>4</v>
      </c>
      <c r="H7" s="67" t="s">
        <v>4</v>
      </c>
      <c r="I7" s="67" t="s">
        <v>4</v>
      </c>
      <c r="J7" s="67" t="s">
        <v>4</v>
      </c>
      <c r="K7" s="67" t="s">
        <v>4</v>
      </c>
      <c r="L7" s="67" t="s">
        <v>4</v>
      </c>
      <c r="M7" s="67" t="s">
        <v>4</v>
      </c>
      <c r="N7" s="67" t="s">
        <v>4</v>
      </c>
      <c r="O7" s="67" t="s">
        <v>4</v>
      </c>
      <c r="P7" s="67" t="s">
        <v>4</v>
      </c>
      <c r="Q7" s="67" t="s">
        <v>4</v>
      </c>
      <c r="R7" s="67" t="s">
        <v>4</v>
      </c>
      <c r="S7" s="67" t="s">
        <v>4</v>
      </c>
      <c r="T7" s="67" t="s">
        <v>4</v>
      </c>
      <c r="U7" s="67" t="s">
        <v>4</v>
      </c>
      <c r="V7" s="68" t="s">
        <v>4</v>
      </c>
      <c r="W7" s="4">
        <f t="shared" si="2"/>
        <v>3</v>
      </c>
      <c r="X7" s="4">
        <f t="shared" si="3"/>
        <v>13</v>
      </c>
      <c r="Y7" s="4"/>
    </row>
    <row r="8" spans="1:25" s="3" customFormat="1" ht="172.8" x14ac:dyDescent="0.3">
      <c r="A8" s="4" t="s">
        <v>17</v>
      </c>
      <c r="B8" s="4" t="s">
        <v>21</v>
      </c>
      <c r="C8" s="4" t="s">
        <v>41</v>
      </c>
      <c r="D8" s="67" t="s">
        <v>4</v>
      </c>
      <c r="E8" s="67" t="s">
        <v>5</v>
      </c>
      <c r="F8" s="67" t="s">
        <v>5</v>
      </c>
      <c r="G8" s="67" t="s">
        <v>4</v>
      </c>
      <c r="H8" s="67" t="s">
        <v>4</v>
      </c>
      <c r="I8" s="67" t="s">
        <v>4</v>
      </c>
      <c r="J8" s="67" t="s">
        <v>4</v>
      </c>
      <c r="K8" s="67" t="s">
        <v>4</v>
      </c>
      <c r="L8" s="67" t="s">
        <v>4</v>
      </c>
      <c r="M8" s="67" t="s">
        <v>4</v>
      </c>
      <c r="N8" s="67" t="s">
        <v>4</v>
      </c>
      <c r="O8" s="67" t="s">
        <v>4</v>
      </c>
      <c r="P8" s="67" t="s">
        <v>4</v>
      </c>
      <c r="Q8" s="67" t="s">
        <v>4</v>
      </c>
      <c r="R8" s="67" t="s">
        <v>4</v>
      </c>
      <c r="S8" s="67" t="s">
        <v>4</v>
      </c>
      <c r="T8" s="67" t="s">
        <v>4</v>
      </c>
      <c r="U8" s="67" t="s">
        <v>4</v>
      </c>
      <c r="V8" s="68" t="s">
        <v>4</v>
      </c>
      <c r="W8" s="4">
        <f t="shared" si="2"/>
        <v>3</v>
      </c>
      <c r="X8" s="4">
        <f t="shared" si="3"/>
        <v>13</v>
      </c>
      <c r="Y8" s="4"/>
    </row>
    <row r="9" spans="1:25" s="3" customFormat="1" ht="331.2" x14ac:dyDescent="0.3">
      <c r="A9" s="4" t="s">
        <v>17</v>
      </c>
      <c r="B9" s="4" t="s">
        <v>22</v>
      </c>
      <c r="C9" s="4" t="s">
        <v>38</v>
      </c>
      <c r="D9" s="67" t="s">
        <v>4</v>
      </c>
      <c r="E9" s="67" t="s">
        <v>5</v>
      </c>
      <c r="F9" s="67" t="s">
        <v>5</v>
      </c>
      <c r="G9" s="67" t="s">
        <v>4</v>
      </c>
      <c r="H9" s="67" t="s">
        <v>4</v>
      </c>
      <c r="I9" s="67" t="s">
        <v>4</v>
      </c>
      <c r="J9" s="67" t="s">
        <v>4</v>
      </c>
      <c r="K9" s="67" t="s">
        <v>4</v>
      </c>
      <c r="L9" s="67" t="s">
        <v>4</v>
      </c>
      <c r="M9" s="67" t="s">
        <v>4</v>
      </c>
      <c r="N9" s="67" t="s">
        <v>4</v>
      </c>
      <c r="O9" s="67" t="s">
        <v>4</v>
      </c>
      <c r="P9" s="67" t="s">
        <v>4</v>
      </c>
      <c r="Q9" s="67" t="s">
        <v>4</v>
      </c>
      <c r="R9" s="67" t="s">
        <v>4</v>
      </c>
      <c r="S9" s="67" t="s">
        <v>4</v>
      </c>
      <c r="T9" s="67" t="s">
        <v>4</v>
      </c>
      <c r="U9" s="67" t="s">
        <v>4</v>
      </c>
      <c r="V9" s="68" t="s">
        <v>4</v>
      </c>
      <c r="W9" s="4">
        <f t="shared" si="2"/>
        <v>3</v>
      </c>
      <c r="X9" s="4">
        <f t="shared" si="3"/>
        <v>13</v>
      </c>
      <c r="Y9" s="4"/>
    </row>
    <row r="10" spans="1:25" s="3" customFormat="1" ht="288" x14ac:dyDescent="0.3">
      <c r="A10" s="4" t="s">
        <v>6</v>
      </c>
      <c r="B10" s="4" t="s">
        <v>16</v>
      </c>
      <c r="C10" s="4" t="s">
        <v>85</v>
      </c>
      <c r="D10" s="67" t="s">
        <v>4</v>
      </c>
      <c r="E10" s="67" t="s">
        <v>5</v>
      </c>
      <c r="F10" s="67" t="s">
        <v>5</v>
      </c>
      <c r="G10" s="67" t="s">
        <v>4</v>
      </c>
      <c r="H10" s="67" t="s">
        <v>4</v>
      </c>
      <c r="I10" s="67" t="s">
        <v>4</v>
      </c>
      <c r="J10" s="67" t="s">
        <v>4</v>
      </c>
      <c r="K10" s="67" t="s">
        <v>4</v>
      </c>
      <c r="L10" s="67" t="s">
        <v>4</v>
      </c>
      <c r="M10" s="67" t="s">
        <v>4</v>
      </c>
      <c r="N10" s="67" t="s">
        <v>4</v>
      </c>
      <c r="O10" s="67" t="s">
        <v>4</v>
      </c>
      <c r="P10" s="67" t="s">
        <v>4</v>
      </c>
      <c r="Q10" s="67" t="s">
        <v>4</v>
      </c>
      <c r="R10" s="67" t="s">
        <v>4</v>
      </c>
      <c r="S10" s="67" t="s">
        <v>4</v>
      </c>
      <c r="T10" s="67" t="s">
        <v>4</v>
      </c>
      <c r="U10" s="67" t="s">
        <v>4</v>
      </c>
      <c r="V10" s="68" t="s">
        <v>4</v>
      </c>
      <c r="W10" s="4">
        <f t="shared" si="2"/>
        <v>3</v>
      </c>
      <c r="X10" s="4">
        <f t="shared" si="3"/>
        <v>13</v>
      </c>
      <c r="Y10" s="4"/>
    </row>
    <row r="11" spans="1:25" s="3" customFormat="1" ht="43.2" x14ac:dyDescent="0.3">
      <c r="A11" s="4" t="s">
        <v>6</v>
      </c>
      <c r="B11" s="4" t="s">
        <v>18</v>
      </c>
      <c r="C11" s="4" t="s">
        <v>42</v>
      </c>
      <c r="D11" s="67" t="s">
        <v>4</v>
      </c>
      <c r="E11" s="67" t="s">
        <v>5</v>
      </c>
      <c r="F11" s="67" t="s">
        <v>5</v>
      </c>
      <c r="G11" s="67" t="s">
        <v>4</v>
      </c>
      <c r="H11" s="67" t="s">
        <v>4</v>
      </c>
      <c r="I11" s="67" t="s">
        <v>4</v>
      </c>
      <c r="J11" s="67" t="s">
        <v>4</v>
      </c>
      <c r="K11" s="67" t="s">
        <v>4</v>
      </c>
      <c r="L11" s="67" t="s">
        <v>4</v>
      </c>
      <c r="M11" s="67" t="s">
        <v>4</v>
      </c>
      <c r="N11" s="67" t="s">
        <v>4</v>
      </c>
      <c r="O11" s="67" t="s">
        <v>4</v>
      </c>
      <c r="P11" s="67" t="s">
        <v>4</v>
      </c>
      <c r="Q11" s="67" t="s">
        <v>4</v>
      </c>
      <c r="R11" s="67" t="s">
        <v>4</v>
      </c>
      <c r="S11" s="67" t="s">
        <v>4</v>
      </c>
      <c r="T11" s="67" t="s">
        <v>4</v>
      </c>
      <c r="U11" s="67" t="s">
        <v>4</v>
      </c>
      <c r="V11" s="68" t="s">
        <v>4</v>
      </c>
      <c r="W11" s="4">
        <f t="shared" si="2"/>
        <v>3</v>
      </c>
      <c r="X11" s="4">
        <f t="shared" si="3"/>
        <v>13</v>
      </c>
      <c r="Y11" s="4"/>
    </row>
    <row r="12" spans="1:25" s="3" customFormat="1" ht="86.4" x14ac:dyDescent="0.3">
      <c r="A12" s="4" t="s">
        <v>6</v>
      </c>
      <c r="B12" s="4" t="s">
        <v>19</v>
      </c>
      <c r="C12" s="4" t="s">
        <v>43</v>
      </c>
      <c r="D12" s="67" t="s">
        <v>4</v>
      </c>
      <c r="E12" s="67" t="s">
        <v>5</v>
      </c>
      <c r="F12" s="67" t="s">
        <v>5</v>
      </c>
      <c r="G12" s="67" t="s">
        <v>4</v>
      </c>
      <c r="H12" s="67" t="s">
        <v>4</v>
      </c>
      <c r="I12" s="67" t="s">
        <v>4</v>
      </c>
      <c r="J12" s="67" t="s">
        <v>4</v>
      </c>
      <c r="K12" s="67" t="s">
        <v>4</v>
      </c>
      <c r="L12" s="67" t="s">
        <v>4</v>
      </c>
      <c r="M12" s="67" t="s">
        <v>4</v>
      </c>
      <c r="N12" s="67" t="s">
        <v>4</v>
      </c>
      <c r="O12" s="67" t="s">
        <v>4</v>
      </c>
      <c r="P12" s="67" t="s">
        <v>4</v>
      </c>
      <c r="Q12" s="67" t="s">
        <v>4</v>
      </c>
      <c r="R12" s="67" t="s">
        <v>4</v>
      </c>
      <c r="S12" s="67" t="s">
        <v>4</v>
      </c>
      <c r="T12" s="67" t="s">
        <v>4</v>
      </c>
      <c r="U12" s="67" t="s">
        <v>4</v>
      </c>
      <c r="V12" s="68" t="s">
        <v>4</v>
      </c>
      <c r="W12" s="4">
        <f t="shared" si="2"/>
        <v>3</v>
      </c>
      <c r="X12" s="4">
        <f t="shared" si="3"/>
        <v>13</v>
      </c>
      <c r="Y12" s="4"/>
    </row>
    <row r="13" spans="1:25" s="3" customFormat="1" ht="100.8" x14ac:dyDescent="0.3">
      <c r="A13" s="4" t="s">
        <v>6</v>
      </c>
      <c r="B13" s="4" t="s">
        <v>20</v>
      </c>
      <c r="C13" s="4" t="s">
        <v>86</v>
      </c>
      <c r="D13" s="67" t="s">
        <v>4</v>
      </c>
      <c r="E13" s="67" t="s">
        <v>5</v>
      </c>
      <c r="F13" s="67" t="s">
        <v>5</v>
      </c>
      <c r="G13" s="67" t="s">
        <v>4</v>
      </c>
      <c r="H13" s="67" t="s">
        <v>4</v>
      </c>
      <c r="I13" s="67" t="s">
        <v>4</v>
      </c>
      <c r="J13" s="67" t="s">
        <v>4</v>
      </c>
      <c r="K13" s="67" t="s">
        <v>4</v>
      </c>
      <c r="L13" s="67" t="s">
        <v>4</v>
      </c>
      <c r="M13" s="67" t="s">
        <v>4</v>
      </c>
      <c r="N13" s="67" t="s">
        <v>4</v>
      </c>
      <c r="O13" s="67" t="s">
        <v>4</v>
      </c>
      <c r="P13" s="67" t="s">
        <v>4</v>
      </c>
      <c r="Q13" s="67" t="s">
        <v>4</v>
      </c>
      <c r="R13" s="67" t="s">
        <v>4</v>
      </c>
      <c r="S13" s="67" t="s">
        <v>4</v>
      </c>
      <c r="T13" s="67" t="s">
        <v>4</v>
      </c>
      <c r="U13" s="67" t="s">
        <v>4</v>
      </c>
      <c r="V13" s="68" t="s">
        <v>4</v>
      </c>
      <c r="W13" s="4">
        <f t="shared" si="2"/>
        <v>3</v>
      </c>
      <c r="X13" s="4">
        <f t="shared" si="3"/>
        <v>13</v>
      </c>
      <c r="Y13" s="4"/>
    </row>
    <row r="14" spans="1:25" s="3" customFormat="1" ht="86.4" x14ac:dyDescent="0.3">
      <c r="A14" s="4" t="s">
        <v>6</v>
      </c>
      <c r="B14" s="4" t="s">
        <v>21</v>
      </c>
      <c r="C14" s="4" t="s">
        <v>44</v>
      </c>
      <c r="D14" s="67" t="s">
        <v>4</v>
      </c>
      <c r="E14" s="67" t="s">
        <v>5</v>
      </c>
      <c r="F14" s="67" t="s">
        <v>5</v>
      </c>
      <c r="G14" s="67" t="s">
        <v>4</v>
      </c>
      <c r="H14" s="67" t="s">
        <v>4</v>
      </c>
      <c r="I14" s="67" t="s">
        <v>4</v>
      </c>
      <c r="J14" s="67" t="s">
        <v>4</v>
      </c>
      <c r="K14" s="67" t="s">
        <v>4</v>
      </c>
      <c r="L14" s="67" t="s">
        <v>4</v>
      </c>
      <c r="M14" s="67" t="s">
        <v>4</v>
      </c>
      <c r="N14" s="67" t="s">
        <v>4</v>
      </c>
      <c r="O14" s="67" t="s">
        <v>4</v>
      </c>
      <c r="P14" s="67" t="s">
        <v>4</v>
      </c>
      <c r="Q14" s="67" t="s">
        <v>4</v>
      </c>
      <c r="R14" s="67" t="s">
        <v>4</v>
      </c>
      <c r="S14" s="67" t="s">
        <v>4</v>
      </c>
      <c r="T14" s="67" t="s">
        <v>4</v>
      </c>
      <c r="U14" s="67" t="s">
        <v>4</v>
      </c>
      <c r="V14" s="68" t="s">
        <v>4</v>
      </c>
      <c r="W14" s="4">
        <f t="shared" si="2"/>
        <v>3</v>
      </c>
      <c r="X14" s="4">
        <f t="shared" si="3"/>
        <v>13</v>
      </c>
      <c r="Y14" s="4"/>
    </row>
    <row r="15" spans="1:25" s="3" customFormat="1" ht="86.4" x14ac:dyDescent="0.3">
      <c r="A15" s="4" t="s">
        <v>6</v>
      </c>
      <c r="B15" s="4" t="s">
        <v>22</v>
      </c>
      <c r="C15" s="4" t="s">
        <v>45</v>
      </c>
      <c r="D15" s="67" t="s">
        <v>4</v>
      </c>
      <c r="E15" s="67" t="s">
        <v>5</v>
      </c>
      <c r="F15" s="67" t="s">
        <v>5</v>
      </c>
      <c r="G15" s="67" t="s">
        <v>4</v>
      </c>
      <c r="H15" s="67" t="s">
        <v>4</v>
      </c>
      <c r="I15" s="67" t="s">
        <v>4</v>
      </c>
      <c r="J15" s="67" t="s">
        <v>4</v>
      </c>
      <c r="K15" s="67" t="s">
        <v>4</v>
      </c>
      <c r="L15" s="67" t="s">
        <v>4</v>
      </c>
      <c r="M15" s="67" t="s">
        <v>4</v>
      </c>
      <c r="N15" s="67" t="s">
        <v>4</v>
      </c>
      <c r="O15" s="67" t="s">
        <v>4</v>
      </c>
      <c r="P15" s="67" t="s">
        <v>4</v>
      </c>
      <c r="Q15" s="67" t="s">
        <v>4</v>
      </c>
      <c r="R15" s="67" t="s">
        <v>4</v>
      </c>
      <c r="S15" s="67" t="s">
        <v>4</v>
      </c>
      <c r="T15" s="67" t="s">
        <v>4</v>
      </c>
      <c r="U15" s="67" t="s">
        <v>4</v>
      </c>
      <c r="V15" s="68" t="s">
        <v>4</v>
      </c>
      <c r="W15" s="4">
        <f t="shared" si="2"/>
        <v>3</v>
      </c>
      <c r="X15" s="4">
        <f t="shared" si="3"/>
        <v>13</v>
      </c>
      <c r="Y15" s="4"/>
    </row>
    <row r="16" spans="1:25" s="3" customFormat="1" ht="43.2" x14ac:dyDescent="0.3">
      <c r="A16" s="4" t="s">
        <v>6</v>
      </c>
      <c r="B16" s="4" t="s">
        <v>23</v>
      </c>
      <c r="C16" s="4" t="s">
        <v>46</v>
      </c>
      <c r="D16" s="67" t="s">
        <v>4</v>
      </c>
      <c r="E16" s="67" t="s">
        <v>5</v>
      </c>
      <c r="F16" s="67" t="s">
        <v>5</v>
      </c>
      <c r="G16" s="67" t="s">
        <v>4</v>
      </c>
      <c r="H16" s="67" t="s">
        <v>4</v>
      </c>
      <c r="I16" s="67" t="s">
        <v>4</v>
      </c>
      <c r="J16" s="67" t="s">
        <v>4</v>
      </c>
      <c r="K16" s="67" t="s">
        <v>4</v>
      </c>
      <c r="L16" s="67" t="s">
        <v>4</v>
      </c>
      <c r="M16" s="67" t="s">
        <v>4</v>
      </c>
      <c r="N16" s="67" t="s">
        <v>4</v>
      </c>
      <c r="O16" s="67" t="s">
        <v>4</v>
      </c>
      <c r="P16" s="67" t="s">
        <v>4</v>
      </c>
      <c r="Q16" s="67" t="s">
        <v>4</v>
      </c>
      <c r="R16" s="67" t="s">
        <v>4</v>
      </c>
      <c r="S16" s="67" t="s">
        <v>4</v>
      </c>
      <c r="T16" s="67" t="s">
        <v>4</v>
      </c>
      <c r="U16" s="67" t="s">
        <v>4</v>
      </c>
      <c r="V16" s="68" t="s">
        <v>4</v>
      </c>
      <c r="W16" s="4">
        <f t="shared" si="2"/>
        <v>3</v>
      </c>
      <c r="X16" s="4">
        <f t="shared" si="3"/>
        <v>13</v>
      </c>
      <c r="Y16" s="4"/>
    </row>
    <row r="17" spans="1:25" s="3" customFormat="1" ht="129.6" x14ac:dyDescent="0.3">
      <c r="A17" s="4" t="s">
        <v>24</v>
      </c>
      <c r="B17" s="4" t="s">
        <v>16</v>
      </c>
      <c r="C17" s="4" t="s">
        <v>47</v>
      </c>
      <c r="D17" s="67" t="s">
        <v>4</v>
      </c>
      <c r="E17" s="67" t="s">
        <v>5</v>
      </c>
      <c r="F17" s="67" t="s">
        <v>5</v>
      </c>
      <c r="G17" s="67" t="s">
        <v>4</v>
      </c>
      <c r="H17" s="67" t="s">
        <v>4</v>
      </c>
      <c r="I17" s="67" t="s">
        <v>4</v>
      </c>
      <c r="J17" s="67" t="s">
        <v>4</v>
      </c>
      <c r="K17" s="67" t="s">
        <v>4</v>
      </c>
      <c r="L17" s="67" t="s">
        <v>4</v>
      </c>
      <c r="M17" s="67" t="s">
        <v>4</v>
      </c>
      <c r="N17" s="67" t="s">
        <v>4</v>
      </c>
      <c r="O17" s="67" t="s">
        <v>4</v>
      </c>
      <c r="P17" s="67" t="s">
        <v>4</v>
      </c>
      <c r="Q17" s="67" t="s">
        <v>4</v>
      </c>
      <c r="R17" s="67" t="s">
        <v>4</v>
      </c>
      <c r="S17" s="67" t="s">
        <v>4</v>
      </c>
      <c r="T17" s="67" t="s">
        <v>4</v>
      </c>
      <c r="U17" s="67" t="s">
        <v>4</v>
      </c>
      <c r="V17" s="68" t="s">
        <v>4</v>
      </c>
      <c r="W17" s="4">
        <f t="shared" si="2"/>
        <v>3</v>
      </c>
      <c r="X17" s="4">
        <f t="shared" si="3"/>
        <v>13</v>
      </c>
      <c r="Y17" s="4"/>
    </row>
    <row r="18" spans="1:25" s="3" customFormat="1" ht="115.2" x14ac:dyDescent="0.3">
      <c r="A18" s="4" t="s">
        <v>24</v>
      </c>
      <c r="B18" s="4" t="s">
        <v>18</v>
      </c>
      <c r="C18" s="4" t="s">
        <v>48</v>
      </c>
      <c r="D18" s="67" t="s">
        <v>4</v>
      </c>
      <c r="E18" s="67" t="s">
        <v>5</v>
      </c>
      <c r="F18" s="67" t="s">
        <v>5</v>
      </c>
      <c r="G18" s="67" t="s">
        <v>4</v>
      </c>
      <c r="H18" s="67" t="s">
        <v>4</v>
      </c>
      <c r="I18" s="67" t="s">
        <v>4</v>
      </c>
      <c r="J18" s="67" t="s">
        <v>4</v>
      </c>
      <c r="K18" s="67" t="s">
        <v>4</v>
      </c>
      <c r="L18" s="67" t="s">
        <v>4</v>
      </c>
      <c r="M18" s="67" t="s">
        <v>4</v>
      </c>
      <c r="N18" s="67" t="s">
        <v>4</v>
      </c>
      <c r="O18" s="67" t="s">
        <v>4</v>
      </c>
      <c r="P18" s="67" t="s">
        <v>4</v>
      </c>
      <c r="Q18" s="67" t="s">
        <v>4</v>
      </c>
      <c r="R18" s="67" t="s">
        <v>4</v>
      </c>
      <c r="S18" s="67" t="s">
        <v>4</v>
      </c>
      <c r="T18" s="67" t="s">
        <v>4</v>
      </c>
      <c r="U18" s="67" t="s">
        <v>4</v>
      </c>
      <c r="V18" s="68" t="s">
        <v>4</v>
      </c>
      <c r="W18" s="4">
        <f t="shared" si="2"/>
        <v>3</v>
      </c>
      <c r="X18" s="4">
        <f t="shared" si="3"/>
        <v>13</v>
      </c>
      <c r="Y18" s="4"/>
    </row>
    <row r="19" spans="1:25" s="3" customFormat="1" ht="86.4" x14ac:dyDescent="0.3">
      <c r="A19" s="4" t="s">
        <v>24</v>
      </c>
      <c r="B19" s="4" t="s">
        <v>19</v>
      </c>
      <c r="C19" s="4" t="s">
        <v>49</v>
      </c>
      <c r="D19" s="67" t="s">
        <v>4</v>
      </c>
      <c r="E19" s="67" t="s">
        <v>5</v>
      </c>
      <c r="F19" s="67" t="s">
        <v>5</v>
      </c>
      <c r="G19" s="67" t="s">
        <v>4</v>
      </c>
      <c r="H19" s="67" t="s">
        <v>4</v>
      </c>
      <c r="I19" s="67" t="s">
        <v>4</v>
      </c>
      <c r="J19" s="67" t="s">
        <v>4</v>
      </c>
      <c r="K19" s="67" t="s">
        <v>4</v>
      </c>
      <c r="L19" s="67" t="s">
        <v>4</v>
      </c>
      <c r="M19" s="67" t="s">
        <v>4</v>
      </c>
      <c r="N19" s="67" t="s">
        <v>4</v>
      </c>
      <c r="O19" s="67" t="s">
        <v>4</v>
      </c>
      <c r="P19" s="67" t="s">
        <v>4</v>
      </c>
      <c r="Q19" s="67" t="s">
        <v>4</v>
      </c>
      <c r="R19" s="67" t="s">
        <v>4</v>
      </c>
      <c r="S19" s="67" t="s">
        <v>4</v>
      </c>
      <c r="T19" s="67" t="s">
        <v>4</v>
      </c>
      <c r="U19" s="67" t="s">
        <v>4</v>
      </c>
      <c r="V19" s="68" t="s">
        <v>4</v>
      </c>
      <c r="W19" s="4">
        <f t="shared" si="2"/>
        <v>3</v>
      </c>
      <c r="X19" s="4">
        <f t="shared" si="3"/>
        <v>13</v>
      </c>
      <c r="Y19" s="4"/>
    </row>
    <row r="20" spans="1:25" s="3" customFormat="1" ht="43.2" x14ac:dyDescent="0.3">
      <c r="A20" s="4" t="s">
        <v>24</v>
      </c>
      <c r="B20" s="4" t="s">
        <v>20</v>
      </c>
      <c r="C20" s="4" t="s">
        <v>50</v>
      </c>
      <c r="D20" s="67" t="s">
        <v>4</v>
      </c>
      <c r="E20" s="67" t="s">
        <v>5</v>
      </c>
      <c r="F20" s="67" t="s">
        <v>5</v>
      </c>
      <c r="G20" s="67" t="s">
        <v>4</v>
      </c>
      <c r="H20" s="67" t="s">
        <v>4</v>
      </c>
      <c r="I20" s="67" t="s">
        <v>4</v>
      </c>
      <c r="J20" s="67" t="s">
        <v>4</v>
      </c>
      <c r="K20" s="67" t="s">
        <v>4</v>
      </c>
      <c r="L20" s="67" t="s">
        <v>4</v>
      </c>
      <c r="M20" s="67" t="s">
        <v>4</v>
      </c>
      <c r="N20" s="67" t="s">
        <v>4</v>
      </c>
      <c r="O20" s="67" t="s">
        <v>4</v>
      </c>
      <c r="P20" s="67" t="s">
        <v>4</v>
      </c>
      <c r="Q20" s="67" t="s">
        <v>4</v>
      </c>
      <c r="R20" s="67" t="s">
        <v>4</v>
      </c>
      <c r="S20" s="67" t="s">
        <v>4</v>
      </c>
      <c r="T20" s="67" t="s">
        <v>4</v>
      </c>
      <c r="U20" s="67" t="s">
        <v>4</v>
      </c>
      <c r="V20" s="68" t="s">
        <v>4</v>
      </c>
      <c r="W20" s="4">
        <f t="shared" si="2"/>
        <v>3</v>
      </c>
      <c r="X20" s="4">
        <f t="shared" si="3"/>
        <v>13</v>
      </c>
      <c r="Y20" s="4"/>
    </row>
    <row r="21" spans="1:25" s="3" customFormat="1" ht="72" x14ac:dyDescent="0.3">
      <c r="A21" s="4" t="s">
        <v>24</v>
      </c>
      <c r="B21" s="4" t="s">
        <v>21</v>
      </c>
      <c r="C21" s="4" t="s">
        <v>51</v>
      </c>
      <c r="D21" s="67" t="s">
        <v>4</v>
      </c>
      <c r="E21" s="67" t="s">
        <v>5</v>
      </c>
      <c r="F21" s="67" t="s">
        <v>5</v>
      </c>
      <c r="G21" s="67" t="s">
        <v>4</v>
      </c>
      <c r="H21" s="67" t="s">
        <v>4</v>
      </c>
      <c r="I21" s="67" t="s">
        <v>4</v>
      </c>
      <c r="J21" s="67" t="s">
        <v>4</v>
      </c>
      <c r="K21" s="67" t="s">
        <v>4</v>
      </c>
      <c r="L21" s="67" t="s">
        <v>4</v>
      </c>
      <c r="M21" s="67" t="s">
        <v>4</v>
      </c>
      <c r="N21" s="67" t="s">
        <v>4</v>
      </c>
      <c r="O21" s="67" t="s">
        <v>4</v>
      </c>
      <c r="P21" s="67" t="s">
        <v>4</v>
      </c>
      <c r="Q21" s="67" t="s">
        <v>4</v>
      </c>
      <c r="R21" s="67" t="s">
        <v>4</v>
      </c>
      <c r="S21" s="67" t="s">
        <v>4</v>
      </c>
      <c r="T21" s="67" t="s">
        <v>4</v>
      </c>
      <c r="U21" s="67" t="s">
        <v>4</v>
      </c>
      <c r="V21" s="68" t="s">
        <v>4</v>
      </c>
      <c r="W21" s="4">
        <f t="shared" si="2"/>
        <v>3</v>
      </c>
      <c r="X21" s="4">
        <f t="shared" si="3"/>
        <v>13</v>
      </c>
      <c r="Y21" s="4"/>
    </row>
    <row r="22" spans="1:25" s="3" customFormat="1" ht="43.2" x14ac:dyDescent="0.3">
      <c r="A22" s="4" t="s">
        <v>24</v>
      </c>
      <c r="B22" s="4" t="s">
        <v>22</v>
      </c>
      <c r="C22" s="4" t="s">
        <v>77</v>
      </c>
      <c r="D22" s="67" t="s">
        <v>4</v>
      </c>
      <c r="E22" s="67" t="s">
        <v>5</v>
      </c>
      <c r="F22" s="67" t="s">
        <v>5</v>
      </c>
      <c r="G22" s="67" t="s">
        <v>4</v>
      </c>
      <c r="H22" s="67" t="s">
        <v>4</v>
      </c>
      <c r="I22" s="67" t="s">
        <v>4</v>
      </c>
      <c r="J22" s="67" t="s">
        <v>4</v>
      </c>
      <c r="K22" s="67" t="s">
        <v>4</v>
      </c>
      <c r="L22" s="67" t="s">
        <v>4</v>
      </c>
      <c r="M22" s="67" t="s">
        <v>4</v>
      </c>
      <c r="N22" s="67" t="s">
        <v>4</v>
      </c>
      <c r="O22" s="67" t="s">
        <v>4</v>
      </c>
      <c r="P22" s="67" t="s">
        <v>4</v>
      </c>
      <c r="Q22" s="67" t="s">
        <v>4</v>
      </c>
      <c r="R22" s="67" t="s">
        <v>4</v>
      </c>
      <c r="S22" s="67" t="s">
        <v>4</v>
      </c>
      <c r="T22" s="67" t="s">
        <v>4</v>
      </c>
      <c r="U22" s="67" t="s">
        <v>4</v>
      </c>
      <c r="V22" s="68" t="s">
        <v>4</v>
      </c>
      <c r="W22" s="4">
        <f t="shared" si="2"/>
        <v>3</v>
      </c>
      <c r="X22" s="4">
        <f t="shared" si="3"/>
        <v>13</v>
      </c>
      <c r="Y22" s="4"/>
    </row>
    <row r="23" spans="1:25" s="3" customFormat="1" ht="216" x14ac:dyDescent="0.3">
      <c r="A23" s="4" t="s">
        <v>24</v>
      </c>
      <c r="B23" s="4" t="s">
        <v>23</v>
      </c>
      <c r="C23" s="4" t="s">
        <v>52</v>
      </c>
      <c r="D23" s="67" t="s">
        <v>4</v>
      </c>
      <c r="E23" s="67" t="s">
        <v>5</v>
      </c>
      <c r="F23" s="67" t="s">
        <v>5</v>
      </c>
      <c r="G23" s="67" t="s">
        <v>4</v>
      </c>
      <c r="H23" s="67" t="s">
        <v>4</v>
      </c>
      <c r="I23" s="67" t="s">
        <v>4</v>
      </c>
      <c r="J23" s="67" t="s">
        <v>4</v>
      </c>
      <c r="K23" s="67" t="s">
        <v>4</v>
      </c>
      <c r="L23" s="67" t="s">
        <v>4</v>
      </c>
      <c r="M23" s="67" t="s">
        <v>4</v>
      </c>
      <c r="N23" s="67" t="s">
        <v>4</v>
      </c>
      <c r="O23" s="67" t="s">
        <v>4</v>
      </c>
      <c r="P23" s="67" t="s">
        <v>4</v>
      </c>
      <c r="Q23" s="67" t="s">
        <v>4</v>
      </c>
      <c r="R23" s="67" t="s">
        <v>4</v>
      </c>
      <c r="S23" s="67" t="s">
        <v>4</v>
      </c>
      <c r="T23" s="67" t="s">
        <v>4</v>
      </c>
      <c r="U23" s="67" t="s">
        <v>4</v>
      </c>
      <c r="V23" s="68" t="s">
        <v>4</v>
      </c>
      <c r="W23" s="4">
        <f t="shared" si="2"/>
        <v>3</v>
      </c>
      <c r="X23" s="4">
        <f t="shared" si="3"/>
        <v>13</v>
      </c>
      <c r="Y23" s="4"/>
    </row>
    <row r="24" spans="1:25" s="3" customFormat="1" ht="244.8" x14ac:dyDescent="0.3">
      <c r="A24" s="4" t="s">
        <v>25</v>
      </c>
      <c r="B24" s="5" t="s">
        <v>16</v>
      </c>
      <c r="C24" s="4" t="s">
        <v>53</v>
      </c>
      <c r="D24" s="67" t="s">
        <v>4</v>
      </c>
      <c r="E24" s="67" t="s">
        <v>5</v>
      </c>
      <c r="F24" s="67" t="s">
        <v>5</v>
      </c>
      <c r="G24" s="67" t="s">
        <v>4</v>
      </c>
      <c r="H24" s="67" t="s">
        <v>4</v>
      </c>
      <c r="I24" s="67" t="s">
        <v>4</v>
      </c>
      <c r="J24" s="67" t="s">
        <v>4</v>
      </c>
      <c r="K24" s="67" t="s">
        <v>4</v>
      </c>
      <c r="L24" s="67" t="s">
        <v>4</v>
      </c>
      <c r="M24" s="67" t="s">
        <v>4</v>
      </c>
      <c r="N24" s="67" t="s">
        <v>4</v>
      </c>
      <c r="O24" s="67" t="s">
        <v>4</v>
      </c>
      <c r="P24" s="67" t="s">
        <v>4</v>
      </c>
      <c r="Q24" s="67" t="s">
        <v>4</v>
      </c>
      <c r="R24" s="67" t="s">
        <v>4</v>
      </c>
      <c r="S24" s="67" t="s">
        <v>4</v>
      </c>
      <c r="T24" s="67" t="s">
        <v>4</v>
      </c>
      <c r="U24" s="67" t="s">
        <v>4</v>
      </c>
      <c r="V24" s="68" t="s">
        <v>4</v>
      </c>
      <c r="W24" s="4">
        <f t="shared" si="2"/>
        <v>3</v>
      </c>
      <c r="X24" s="4">
        <f t="shared" si="3"/>
        <v>13</v>
      </c>
      <c r="Y24" s="4"/>
    </row>
    <row r="25" spans="1:25" s="3" customFormat="1" ht="129.6" x14ac:dyDescent="0.3">
      <c r="A25" s="4" t="s">
        <v>25</v>
      </c>
      <c r="B25" s="4" t="s">
        <v>18</v>
      </c>
      <c r="C25" s="4" t="s">
        <v>78</v>
      </c>
      <c r="D25" s="67" t="s">
        <v>4</v>
      </c>
      <c r="E25" s="67" t="s">
        <v>5</v>
      </c>
      <c r="F25" s="67" t="s">
        <v>5</v>
      </c>
      <c r="G25" s="67" t="s">
        <v>4</v>
      </c>
      <c r="H25" s="67" t="s">
        <v>4</v>
      </c>
      <c r="I25" s="67" t="s">
        <v>4</v>
      </c>
      <c r="J25" s="67" t="s">
        <v>4</v>
      </c>
      <c r="K25" s="67" t="s">
        <v>4</v>
      </c>
      <c r="L25" s="67" t="s">
        <v>4</v>
      </c>
      <c r="M25" s="67" t="s">
        <v>4</v>
      </c>
      <c r="N25" s="67" t="s">
        <v>4</v>
      </c>
      <c r="O25" s="67" t="s">
        <v>4</v>
      </c>
      <c r="P25" s="67" t="s">
        <v>4</v>
      </c>
      <c r="Q25" s="67" t="s">
        <v>4</v>
      </c>
      <c r="R25" s="67" t="s">
        <v>4</v>
      </c>
      <c r="S25" s="67" t="s">
        <v>4</v>
      </c>
      <c r="T25" s="67" t="s">
        <v>4</v>
      </c>
      <c r="U25" s="67" t="s">
        <v>4</v>
      </c>
      <c r="V25" s="68" t="s">
        <v>4</v>
      </c>
      <c r="W25" s="4">
        <f t="shared" si="2"/>
        <v>3</v>
      </c>
      <c r="X25" s="4">
        <f t="shared" si="3"/>
        <v>13</v>
      </c>
      <c r="Y25" s="4"/>
    </row>
    <row r="26" spans="1:25" s="3" customFormat="1" ht="57.6" x14ac:dyDescent="0.3">
      <c r="A26" s="4" t="s">
        <v>25</v>
      </c>
      <c r="B26" s="4" t="s">
        <v>19</v>
      </c>
      <c r="C26" s="4" t="s">
        <v>112</v>
      </c>
      <c r="D26" s="67" t="s">
        <v>4</v>
      </c>
      <c r="E26" s="67" t="s">
        <v>5</v>
      </c>
      <c r="F26" s="67" t="s">
        <v>5</v>
      </c>
      <c r="G26" s="67" t="s">
        <v>4</v>
      </c>
      <c r="H26" s="67" t="s">
        <v>4</v>
      </c>
      <c r="I26" s="67" t="s">
        <v>4</v>
      </c>
      <c r="J26" s="67" t="s">
        <v>4</v>
      </c>
      <c r="K26" s="67" t="s">
        <v>4</v>
      </c>
      <c r="L26" s="67" t="s">
        <v>4</v>
      </c>
      <c r="M26" s="67" t="s">
        <v>4</v>
      </c>
      <c r="N26" s="67" t="s">
        <v>4</v>
      </c>
      <c r="O26" s="67" t="s">
        <v>4</v>
      </c>
      <c r="P26" s="67" t="s">
        <v>4</v>
      </c>
      <c r="Q26" s="67" t="s">
        <v>4</v>
      </c>
      <c r="R26" s="67" t="s">
        <v>4</v>
      </c>
      <c r="S26" s="67" t="s">
        <v>4</v>
      </c>
      <c r="T26" s="67" t="s">
        <v>4</v>
      </c>
      <c r="U26" s="67" t="s">
        <v>4</v>
      </c>
      <c r="V26" s="68" t="s">
        <v>4</v>
      </c>
      <c r="W26" s="4">
        <f t="shared" si="2"/>
        <v>3</v>
      </c>
      <c r="X26" s="4">
        <f t="shared" si="3"/>
        <v>13</v>
      </c>
      <c r="Y26" s="4"/>
    </row>
    <row r="27" spans="1:25" s="3" customFormat="1" ht="43.2" x14ac:dyDescent="0.3">
      <c r="A27" s="4" t="s">
        <v>25</v>
      </c>
      <c r="B27" s="4" t="s">
        <v>20</v>
      </c>
      <c r="C27" s="4" t="s">
        <v>79</v>
      </c>
      <c r="D27" s="67" t="s">
        <v>4</v>
      </c>
      <c r="E27" s="67" t="s">
        <v>5</v>
      </c>
      <c r="F27" s="67" t="s">
        <v>5</v>
      </c>
      <c r="G27" s="67" t="s">
        <v>4</v>
      </c>
      <c r="H27" s="67" t="s">
        <v>4</v>
      </c>
      <c r="I27" s="67" t="s">
        <v>4</v>
      </c>
      <c r="J27" s="67" t="s">
        <v>4</v>
      </c>
      <c r="K27" s="67" t="s">
        <v>4</v>
      </c>
      <c r="L27" s="67" t="s">
        <v>4</v>
      </c>
      <c r="M27" s="67" t="s">
        <v>4</v>
      </c>
      <c r="N27" s="67" t="s">
        <v>4</v>
      </c>
      <c r="O27" s="67" t="s">
        <v>4</v>
      </c>
      <c r="P27" s="67" t="s">
        <v>4</v>
      </c>
      <c r="Q27" s="67" t="s">
        <v>4</v>
      </c>
      <c r="R27" s="67" t="s">
        <v>4</v>
      </c>
      <c r="S27" s="67" t="s">
        <v>4</v>
      </c>
      <c r="T27" s="67" t="s">
        <v>4</v>
      </c>
      <c r="U27" s="67" t="s">
        <v>4</v>
      </c>
      <c r="V27" s="68" t="s">
        <v>4</v>
      </c>
      <c r="W27" s="4">
        <f t="shared" si="2"/>
        <v>3</v>
      </c>
      <c r="X27" s="4">
        <f t="shared" si="3"/>
        <v>13</v>
      </c>
      <c r="Y27" s="4"/>
    </row>
    <row r="28" spans="1:25" s="3" customFormat="1" ht="86.4" x14ac:dyDescent="0.3">
      <c r="A28" s="4" t="s">
        <v>25</v>
      </c>
      <c r="B28" s="4" t="s">
        <v>21</v>
      </c>
      <c r="C28" s="4" t="s">
        <v>80</v>
      </c>
      <c r="D28" s="67" t="s">
        <v>4</v>
      </c>
      <c r="E28" s="67" t="s">
        <v>5</v>
      </c>
      <c r="F28" s="67" t="s">
        <v>5</v>
      </c>
      <c r="G28" s="67" t="s">
        <v>4</v>
      </c>
      <c r="H28" s="67" t="s">
        <v>4</v>
      </c>
      <c r="I28" s="67" t="s">
        <v>4</v>
      </c>
      <c r="J28" s="67" t="s">
        <v>4</v>
      </c>
      <c r="K28" s="67" t="s">
        <v>4</v>
      </c>
      <c r="L28" s="67" t="s">
        <v>4</v>
      </c>
      <c r="M28" s="67" t="s">
        <v>4</v>
      </c>
      <c r="N28" s="67" t="s">
        <v>4</v>
      </c>
      <c r="O28" s="67" t="s">
        <v>4</v>
      </c>
      <c r="P28" s="67" t="s">
        <v>4</v>
      </c>
      <c r="Q28" s="67" t="s">
        <v>4</v>
      </c>
      <c r="R28" s="67" t="s">
        <v>4</v>
      </c>
      <c r="S28" s="67" t="s">
        <v>4</v>
      </c>
      <c r="T28" s="67" t="s">
        <v>4</v>
      </c>
      <c r="U28" s="67" t="s">
        <v>4</v>
      </c>
      <c r="V28" s="68" t="s">
        <v>4</v>
      </c>
      <c r="W28" s="4">
        <f t="shared" si="2"/>
        <v>3</v>
      </c>
      <c r="X28" s="4">
        <f t="shared" si="3"/>
        <v>13</v>
      </c>
      <c r="Y28" s="4"/>
    </row>
    <row r="29" spans="1:25" s="3" customFormat="1" ht="57.6" x14ac:dyDescent="0.3">
      <c r="A29" s="4" t="s">
        <v>25</v>
      </c>
      <c r="B29" s="4" t="s">
        <v>22</v>
      </c>
      <c r="C29" s="4" t="s">
        <v>81</v>
      </c>
      <c r="D29" s="67" t="s">
        <v>4</v>
      </c>
      <c r="E29" s="67" t="s">
        <v>5</v>
      </c>
      <c r="F29" s="67" t="s">
        <v>5</v>
      </c>
      <c r="G29" s="67" t="s">
        <v>4</v>
      </c>
      <c r="H29" s="67" t="s">
        <v>4</v>
      </c>
      <c r="I29" s="67" t="s">
        <v>4</v>
      </c>
      <c r="J29" s="67" t="s">
        <v>4</v>
      </c>
      <c r="K29" s="67" t="s">
        <v>4</v>
      </c>
      <c r="L29" s="67" t="s">
        <v>4</v>
      </c>
      <c r="M29" s="67" t="s">
        <v>4</v>
      </c>
      <c r="N29" s="67" t="s">
        <v>4</v>
      </c>
      <c r="O29" s="67" t="s">
        <v>4</v>
      </c>
      <c r="P29" s="67" t="s">
        <v>4</v>
      </c>
      <c r="Q29" s="67" t="s">
        <v>4</v>
      </c>
      <c r="R29" s="67" t="s">
        <v>4</v>
      </c>
      <c r="S29" s="67" t="s">
        <v>4</v>
      </c>
      <c r="T29" s="67" t="s">
        <v>4</v>
      </c>
      <c r="U29" s="67" t="s">
        <v>4</v>
      </c>
      <c r="V29" s="68" t="s">
        <v>4</v>
      </c>
      <c r="W29" s="4">
        <f t="shared" si="2"/>
        <v>3</v>
      </c>
      <c r="X29" s="4">
        <f t="shared" si="3"/>
        <v>13</v>
      </c>
      <c r="Y29" s="4"/>
    </row>
    <row r="30" spans="1:25" s="3" customFormat="1" ht="43.2" x14ac:dyDescent="0.3">
      <c r="A30" s="4" t="s">
        <v>26</v>
      </c>
      <c r="B30" s="4" t="s">
        <v>16</v>
      </c>
      <c r="C30" s="4" t="s">
        <v>82</v>
      </c>
      <c r="D30" s="67" t="s">
        <v>4</v>
      </c>
      <c r="E30" s="67" t="s">
        <v>5</v>
      </c>
      <c r="F30" s="67" t="s">
        <v>5</v>
      </c>
      <c r="G30" s="67" t="s">
        <v>4</v>
      </c>
      <c r="H30" s="67" t="s">
        <v>4</v>
      </c>
      <c r="I30" s="67" t="s">
        <v>4</v>
      </c>
      <c r="J30" s="67" t="s">
        <v>4</v>
      </c>
      <c r="K30" s="67" t="s">
        <v>4</v>
      </c>
      <c r="L30" s="67" t="s">
        <v>4</v>
      </c>
      <c r="M30" s="67" t="s">
        <v>4</v>
      </c>
      <c r="N30" s="67" t="s">
        <v>4</v>
      </c>
      <c r="O30" s="67" t="s">
        <v>4</v>
      </c>
      <c r="P30" s="67" t="s">
        <v>4</v>
      </c>
      <c r="Q30" s="67" t="s">
        <v>4</v>
      </c>
      <c r="R30" s="67" t="s">
        <v>4</v>
      </c>
      <c r="S30" s="67" t="s">
        <v>4</v>
      </c>
      <c r="T30" s="67" t="s">
        <v>4</v>
      </c>
      <c r="U30" s="67" t="s">
        <v>4</v>
      </c>
      <c r="V30" s="68" t="s">
        <v>4</v>
      </c>
      <c r="W30" s="4">
        <f t="shared" si="2"/>
        <v>3</v>
      </c>
      <c r="X30" s="4">
        <f t="shared" si="3"/>
        <v>13</v>
      </c>
      <c r="Y30" s="4"/>
    </row>
    <row r="31" spans="1:25" s="3" customFormat="1" ht="43.2" x14ac:dyDescent="0.3">
      <c r="A31" s="4" t="s">
        <v>31</v>
      </c>
      <c r="B31" s="4" t="s">
        <v>16</v>
      </c>
      <c r="C31" s="4" t="s">
        <v>54</v>
      </c>
      <c r="D31" s="67" t="s">
        <v>4</v>
      </c>
      <c r="E31" s="67" t="s">
        <v>5</v>
      </c>
      <c r="F31" s="67" t="s">
        <v>5</v>
      </c>
      <c r="G31" s="67" t="s">
        <v>4</v>
      </c>
      <c r="H31" s="67" t="s">
        <v>4</v>
      </c>
      <c r="I31" s="67" t="s">
        <v>4</v>
      </c>
      <c r="J31" s="67" t="s">
        <v>4</v>
      </c>
      <c r="K31" s="67" t="s">
        <v>4</v>
      </c>
      <c r="L31" s="67" t="s">
        <v>4</v>
      </c>
      <c r="M31" s="67" t="s">
        <v>4</v>
      </c>
      <c r="N31" s="67" t="s">
        <v>4</v>
      </c>
      <c r="O31" s="67" t="s">
        <v>4</v>
      </c>
      <c r="P31" s="67" t="s">
        <v>4</v>
      </c>
      <c r="Q31" s="67" t="s">
        <v>4</v>
      </c>
      <c r="R31" s="67" t="s">
        <v>4</v>
      </c>
      <c r="S31" s="67" t="s">
        <v>4</v>
      </c>
      <c r="T31" s="67" t="s">
        <v>4</v>
      </c>
      <c r="U31" s="67" t="s">
        <v>4</v>
      </c>
      <c r="V31" s="68" t="s">
        <v>4</v>
      </c>
      <c r="W31" s="4">
        <f t="shared" si="2"/>
        <v>3</v>
      </c>
      <c r="X31" s="4">
        <f t="shared" si="3"/>
        <v>13</v>
      </c>
      <c r="Y31" s="4"/>
    </row>
    <row r="32" spans="1:25" s="3" customFormat="1" ht="86.4" x14ac:dyDescent="0.3">
      <c r="A32" s="4" t="s">
        <v>32</v>
      </c>
      <c r="B32" s="4" t="s">
        <v>16</v>
      </c>
      <c r="C32" s="4" t="s">
        <v>55</v>
      </c>
      <c r="D32" s="67" t="s">
        <v>4</v>
      </c>
      <c r="E32" s="67" t="s">
        <v>5</v>
      </c>
      <c r="F32" s="67" t="s">
        <v>5</v>
      </c>
      <c r="G32" s="67" t="s">
        <v>4</v>
      </c>
      <c r="H32" s="67" t="s">
        <v>4</v>
      </c>
      <c r="I32" s="67" t="s">
        <v>4</v>
      </c>
      <c r="J32" s="67" t="s">
        <v>4</v>
      </c>
      <c r="K32" s="67" t="s">
        <v>4</v>
      </c>
      <c r="L32" s="67" t="s">
        <v>4</v>
      </c>
      <c r="M32" s="67" t="s">
        <v>4</v>
      </c>
      <c r="N32" s="67" t="s">
        <v>4</v>
      </c>
      <c r="O32" s="67" t="s">
        <v>4</v>
      </c>
      <c r="P32" s="67" t="s">
        <v>4</v>
      </c>
      <c r="Q32" s="67" t="s">
        <v>4</v>
      </c>
      <c r="R32" s="67" t="s">
        <v>4</v>
      </c>
      <c r="S32" s="67" t="s">
        <v>4</v>
      </c>
      <c r="T32" s="67" t="s">
        <v>4</v>
      </c>
      <c r="U32" s="67" t="s">
        <v>4</v>
      </c>
      <c r="V32" s="68" t="s">
        <v>4</v>
      </c>
      <c r="W32" s="4">
        <f t="shared" si="2"/>
        <v>3</v>
      </c>
      <c r="X32" s="4">
        <f t="shared" si="3"/>
        <v>13</v>
      </c>
      <c r="Y32" s="4"/>
    </row>
    <row r="33" spans="1:25" s="3" customFormat="1" ht="100.8" x14ac:dyDescent="0.3">
      <c r="A33" s="4" t="s">
        <v>32</v>
      </c>
      <c r="B33" s="4" t="s">
        <v>18</v>
      </c>
      <c r="C33" s="4" t="s">
        <v>56</v>
      </c>
      <c r="D33" s="67" t="s">
        <v>4</v>
      </c>
      <c r="E33" s="67" t="s">
        <v>5</v>
      </c>
      <c r="F33" s="67" t="s">
        <v>5</v>
      </c>
      <c r="G33" s="67" t="s">
        <v>4</v>
      </c>
      <c r="H33" s="67" t="s">
        <v>4</v>
      </c>
      <c r="I33" s="67" t="s">
        <v>4</v>
      </c>
      <c r="J33" s="67" t="s">
        <v>4</v>
      </c>
      <c r="K33" s="67" t="s">
        <v>4</v>
      </c>
      <c r="L33" s="67" t="s">
        <v>4</v>
      </c>
      <c r="M33" s="67" t="s">
        <v>4</v>
      </c>
      <c r="N33" s="67" t="s">
        <v>4</v>
      </c>
      <c r="O33" s="67" t="s">
        <v>4</v>
      </c>
      <c r="P33" s="67" t="s">
        <v>4</v>
      </c>
      <c r="Q33" s="67" t="s">
        <v>4</v>
      </c>
      <c r="R33" s="67" t="s">
        <v>4</v>
      </c>
      <c r="S33" s="67" t="s">
        <v>4</v>
      </c>
      <c r="T33" s="67" t="s">
        <v>4</v>
      </c>
      <c r="U33" s="67" t="s">
        <v>4</v>
      </c>
      <c r="V33" s="68" t="s">
        <v>4</v>
      </c>
      <c r="W33" s="4">
        <f t="shared" si="2"/>
        <v>3</v>
      </c>
      <c r="X33" s="4">
        <f t="shared" si="3"/>
        <v>13</v>
      </c>
      <c r="Y33" s="4"/>
    </row>
    <row r="34" spans="1:25" s="3" customFormat="1" ht="86.4" x14ac:dyDescent="0.3">
      <c r="A34" s="4" t="s">
        <v>32</v>
      </c>
      <c r="B34" s="4" t="s">
        <v>19</v>
      </c>
      <c r="C34" s="4" t="s">
        <v>57</v>
      </c>
      <c r="D34" s="67" t="s">
        <v>4</v>
      </c>
      <c r="E34" s="67" t="s">
        <v>5</v>
      </c>
      <c r="F34" s="67" t="s">
        <v>5</v>
      </c>
      <c r="G34" s="67" t="s">
        <v>4</v>
      </c>
      <c r="H34" s="67" t="s">
        <v>4</v>
      </c>
      <c r="I34" s="67" t="s">
        <v>4</v>
      </c>
      <c r="J34" s="67" t="s">
        <v>4</v>
      </c>
      <c r="K34" s="67" t="s">
        <v>4</v>
      </c>
      <c r="L34" s="67" t="s">
        <v>4</v>
      </c>
      <c r="M34" s="67" t="s">
        <v>4</v>
      </c>
      <c r="N34" s="67" t="s">
        <v>4</v>
      </c>
      <c r="O34" s="67" t="s">
        <v>4</v>
      </c>
      <c r="P34" s="67" t="s">
        <v>4</v>
      </c>
      <c r="Q34" s="67" t="s">
        <v>4</v>
      </c>
      <c r="R34" s="67" t="s">
        <v>4</v>
      </c>
      <c r="S34" s="67" t="s">
        <v>4</v>
      </c>
      <c r="T34" s="67" t="s">
        <v>4</v>
      </c>
      <c r="U34" s="67" t="s">
        <v>4</v>
      </c>
      <c r="V34" s="68" t="s">
        <v>4</v>
      </c>
      <c r="W34" s="4">
        <f t="shared" si="2"/>
        <v>3</v>
      </c>
      <c r="X34" s="4">
        <f t="shared" si="3"/>
        <v>13</v>
      </c>
      <c r="Y34" s="4"/>
    </row>
    <row r="35" spans="1:25" s="3" customFormat="1" ht="115.2" x14ac:dyDescent="0.3">
      <c r="A35" s="4" t="s">
        <v>33</v>
      </c>
      <c r="B35" s="4" t="s">
        <v>16</v>
      </c>
      <c r="C35" s="4" t="s">
        <v>34</v>
      </c>
      <c r="D35" s="67" t="s">
        <v>4</v>
      </c>
      <c r="E35" s="67" t="s">
        <v>5</v>
      </c>
      <c r="F35" s="67" t="s">
        <v>5</v>
      </c>
      <c r="G35" s="67" t="s">
        <v>4</v>
      </c>
      <c r="H35" s="67" t="s">
        <v>4</v>
      </c>
      <c r="I35" s="67" t="s">
        <v>4</v>
      </c>
      <c r="J35" s="67" t="s">
        <v>4</v>
      </c>
      <c r="K35" s="67" t="s">
        <v>4</v>
      </c>
      <c r="L35" s="67" t="s">
        <v>4</v>
      </c>
      <c r="M35" s="67" t="s">
        <v>4</v>
      </c>
      <c r="N35" s="67" t="s">
        <v>4</v>
      </c>
      <c r="O35" s="67" t="s">
        <v>4</v>
      </c>
      <c r="P35" s="67" t="s">
        <v>4</v>
      </c>
      <c r="Q35" s="67" t="s">
        <v>4</v>
      </c>
      <c r="R35" s="67" t="s">
        <v>4</v>
      </c>
      <c r="S35" s="67" t="s">
        <v>4</v>
      </c>
      <c r="T35" s="67" t="s">
        <v>4</v>
      </c>
      <c r="U35" s="67" t="s">
        <v>4</v>
      </c>
      <c r="V35" s="68" t="s">
        <v>4</v>
      </c>
      <c r="W35" s="4">
        <f t="shared" si="2"/>
        <v>3</v>
      </c>
      <c r="X35" s="4">
        <f t="shared" si="3"/>
        <v>13</v>
      </c>
      <c r="Y35" s="4"/>
    </row>
    <row r="36" spans="1:25" s="3" customFormat="1" ht="244.8" x14ac:dyDescent="0.3">
      <c r="A36" s="4" t="s">
        <v>33</v>
      </c>
      <c r="B36" s="4" t="s">
        <v>18</v>
      </c>
      <c r="C36" s="4" t="s">
        <v>83</v>
      </c>
      <c r="D36" s="67" t="s">
        <v>4</v>
      </c>
      <c r="E36" s="67" t="s">
        <v>5</v>
      </c>
      <c r="F36" s="67" t="s">
        <v>5</v>
      </c>
      <c r="G36" s="67" t="s">
        <v>4</v>
      </c>
      <c r="H36" s="67" t="s">
        <v>4</v>
      </c>
      <c r="I36" s="67" t="s">
        <v>4</v>
      </c>
      <c r="J36" s="67" t="s">
        <v>4</v>
      </c>
      <c r="K36" s="67" t="s">
        <v>4</v>
      </c>
      <c r="L36" s="67" t="s">
        <v>4</v>
      </c>
      <c r="M36" s="67" t="s">
        <v>4</v>
      </c>
      <c r="N36" s="67" t="s">
        <v>4</v>
      </c>
      <c r="O36" s="67" t="s">
        <v>4</v>
      </c>
      <c r="P36" s="67" t="s">
        <v>4</v>
      </c>
      <c r="Q36" s="67" t="s">
        <v>4</v>
      </c>
      <c r="R36" s="67" t="s">
        <v>4</v>
      </c>
      <c r="S36" s="67" t="s">
        <v>4</v>
      </c>
      <c r="T36" s="67" t="s">
        <v>4</v>
      </c>
      <c r="U36" s="67" t="s">
        <v>4</v>
      </c>
      <c r="V36" s="68" t="s">
        <v>4</v>
      </c>
      <c r="W36" s="4">
        <f t="shared" si="2"/>
        <v>3</v>
      </c>
      <c r="X36" s="4">
        <f t="shared" si="3"/>
        <v>13</v>
      </c>
      <c r="Y36" s="4"/>
    </row>
    <row r="37" spans="1:25" s="3" customFormat="1" ht="144" x14ac:dyDescent="0.3">
      <c r="A37" s="4" t="s">
        <v>33</v>
      </c>
      <c r="B37" s="4" t="s">
        <v>19</v>
      </c>
      <c r="C37" s="4" t="s">
        <v>58</v>
      </c>
      <c r="D37" s="67" t="s">
        <v>4</v>
      </c>
      <c r="E37" s="67" t="s">
        <v>5</v>
      </c>
      <c r="F37" s="67" t="s">
        <v>5</v>
      </c>
      <c r="G37" s="67" t="s">
        <v>4</v>
      </c>
      <c r="H37" s="67" t="s">
        <v>4</v>
      </c>
      <c r="I37" s="67" t="s">
        <v>4</v>
      </c>
      <c r="J37" s="67" t="s">
        <v>4</v>
      </c>
      <c r="K37" s="67" t="s">
        <v>4</v>
      </c>
      <c r="L37" s="67" t="s">
        <v>4</v>
      </c>
      <c r="M37" s="67" t="s">
        <v>4</v>
      </c>
      <c r="N37" s="67" t="s">
        <v>4</v>
      </c>
      <c r="O37" s="67" t="s">
        <v>4</v>
      </c>
      <c r="P37" s="67" t="s">
        <v>4</v>
      </c>
      <c r="Q37" s="67" t="s">
        <v>4</v>
      </c>
      <c r="R37" s="67" t="s">
        <v>4</v>
      </c>
      <c r="S37" s="67" t="s">
        <v>4</v>
      </c>
      <c r="T37" s="67" t="s">
        <v>4</v>
      </c>
      <c r="U37" s="67" t="s">
        <v>4</v>
      </c>
      <c r="V37" s="68" t="s">
        <v>4</v>
      </c>
      <c r="W37" s="4">
        <f t="shared" si="2"/>
        <v>3</v>
      </c>
      <c r="X37" s="4">
        <f t="shared" si="3"/>
        <v>13</v>
      </c>
      <c r="Y37" s="4"/>
    </row>
    <row r="38" spans="1:25" s="3" customFormat="1" ht="43.2" x14ac:dyDescent="0.3">
      <c r="A38" s="4" t="s">
        <v>33</v>
      </c>
      <c r="B38" s="4" t="s">
        <v>20</v>
      </c>
      <c r="C38" s="4" t="s">
        <v>59</v>
      </c>
      <c r="D38" s="67" t="s">
        <v>4</v>
      </c>
      <c r="E38" s="67" t="s">
        <v>5</v>
      </c>
      <c r="F38" s="67" t="s">
        <v>5</v>
      </c>
      <c r="G38" s="67" t="s">
        <v>4</v>
      </c>
      <c r="H38" s="67" t="s">
        <v>4</v>
      </c>
      <c r="I38" s="67" t="s">
        <v>4</v>
      </c>
      <c r="J38" s="67" t="s">
        <v>4</v>
      </c>
      <c r="K38" s="67" t="s">
        <v>4</v>
      </c>
      <c r="L38" s="67" t="s">
        <v>4</v>
      </c>
      <c r="M38" s="67" t="s">
        <v>4</v>
      </c>
      <c r="N38" s="67" t="s">
        <v>4</v>
      </c>
      <c r="O38" s="67" t="s">
        <v>4</v>
      </c>
      <c r="P38" s="67" t="s">
        <v>4</v>
      </c>
      <c r="Q38" s="67" t="s">
        <v>4</v>
      </c>
      <c r="R38" s="67" t="s">
        <v>4</v>
      </c>
      <c r="S38" s="67" t="s">
        <v>4</v>
      </c>
      <c r="T38" s="67" t="s">
        <v>4</v>
      </c>
      <c r="U38" s="67" t="s">
        <v>4</v>
      </c>
      <c r="V38" s="68" t="s">
        <v>4</v>
      </c>
      <c r="W38" s="4">
        <f t="shared" si="2"/>
        <v>3</v>
      </c>
      <c r="X38" s="4">
        <f t="shared" si="3"/>
        <v>13</v>
      </c>
      <c r="Y38" s="4"/>
    </row>
    <row r="39" spans="1:25" s="3" customFormat="1" ht="86.4" x14ac:dyDescent="0.3">
      <c r="A39" s="4" t="s">
        <v>33</v>
      </c>
      <c r="B39" s="4" t="s">
        <v>21</v>
      </c>
      <c r="C39" s="4" t="s">
        <v>60</v>
      </c>
      <c r="D39" s="67" t="s">
        <v>4</v>
      </c>
      <c r="E39" s="67" t="s">
        <v>5</v>
      </c>
      <c r="F39" s="67" t="s">
        <v>5</v>
      </c>
      <c r="G39" s="67" t="s">
        <v>4</v>
      </c>
      <c r="H39" s="67" t="s">
        <v>4</v>
      </c>
      <c r="I39" s="67" t="s">
        <v>4</v>
      </c>
      <c r="J39" s="67" t="s">
        <v>4</v>
      </c>
      <c r="K39" s="67" t="s">
        <v>4</v>
      </c>
      <c r="L39" s="67" t="s">
        <v>4</v>
      </c>
      <c r="M39" s="67" t="s">
        <v>4</v>
      </c>
      <c r="N39" s="67" t="s">
        <v>4</v>
      </c>
      <c r="O39" s="67" t="s">
        <v>4</v>
      </c>
      <c r="P39" s="67" t="s">
        <v>4</v>
      </c>
      <c r="Q39" s="67" t="s">
        <v>4</v>
      </c>
      <c r="R39" s="67" t="s">
        <v>4</v>
      </c>
      <c r="S39" s="67" t="s">
        <v>4</v>
      </c>
      <c r="T39" s="67" t="s">
        <v>4</v>
      </c>
      <c r="U39" s="67" t="s">
        <v>4</v>
      </c>
      <c r="V39" s="68" t="s">
        <v>4</v>
      </c>
      <c r="W39" s="4">
        <f t="shared" si="2"/>
        <v>3</v>
      </c>
      <c r="X39" s="4">
        <f t="shared" si="3"/>
        <v>13</v>
      </c>
      <c r="Y39" s="4"/>
    </row>
    <row r="40" spans="1:25" s="3" customFormat="1" ht="100.8" x14ac:dyDescent="0.3">
      <c r="A40" s="4" t="s">
        <v>33</v>
      </c>
      <c r="B40" s="4" t="s">
        <v>22</v>
      </c>
      <c r="C40" s="4" t="s">
        <v>61</v>
      </c>
      <c r="D40" s="67" t="s">
        <v>4</v>
      </c>
      <c r="E40" s="67" t="s">
        <v>5</v>
      </c>
      <c r="F40" s="67" t="s">
        <v>5</v>
      </c>
      <c r="G40" s="67" t="s">
        <v>4</v>
      </c>
      <c r="H40" s="67" t="s">
        <v>4</v>
      </c>
      <c r="I40" s="67" t="s">
        <v>4</v>
      </c>
      <c r="J40" s="67" t="s">
        <v>4</v>
      </c>
      <c r="K40" s="67" t="s">
        <v>4</v>
      </c>
      <c r="L40" s="67" t="s">
        <v>4</v>
      </c>
      <c r="M40" s="67" t="s">
        <v>4</v>
      </c>
      <c r="N40" s="67" t="s">
        <v>4</v>
      </c>
      <c r="O40" s="67" t="s">
        <v>4</v>
      </c>
      <c r="P40" s="67" t="s">
        <v>4</v>
      </c>
      <c r="Q40" s="67" t="s">
        <v>4</v>
      </c>
      <c r="R40" s="67" t="s">
        <v>4</v>
      </c>
      <c r="S40" s="67" t="s">
        <v>4</v>
      </c>
      <c r="T40" s="67" t="s">
        <v>4</v>
      </c>
      <c r="U40" s="67" t="s">
        <v>4</v>
      </c>
      <c r="V40" s="68" t="s">
        <v>4</v>
      </c>
      <c r="W40" s="4">
        <f t="shared" si="2"/>
        <v>3</v>
      </c>
      <c r="X40" s="4">
        <f t="shared" si="3"/>
        <v>13</v>
      </c>
      <c r="Y40" s="4"/>
    </row>
    <row r="41" spans="1:25" s="3" customFormat="1" ht="115.2" x14ac:dyDescent="0.3">
      <c r="A41" s="4" t="s">
        <v>35</v>
      </c>
      <c r="B41" s="4" t="s">
        <v>16</v>
      </c>
      <c r="C41" s="4" t="s">
        <v>62</v>
      </c>
      <c r="D41" s="67" t="s">
        <v>4</v>
      </c>
      <c r="E41" s="67" t="s">
        <v>5</v>
      </c>
      <c r="F41" s="67" t="s">
        <v>5</v>
      </c>
      <c r="G41" s="67" t="s">
        <v>4</v>
      </c>
      <c r="H41" s="67" t="s">
        <v>4</v>
      </c>
      <c r="I41" s="67" t="s">
        <v>4</v>
      </c>
      <c r="J41" s="67" t="s">
        <v>4</v>
      </c>
      <c r="K41" s="67" t="s">
        <v>4</v>
      </c>
      <c r="L41" s="67" t="s">
        <v>4</v>
      </c>
      <c r="M41" s="67" t="s">
        <v>4</v>
      </c>
      <c r="N41" s="67" t="s">
        <v>4</v>
      </c>
      <c r="O41" s="67" t="s">
        <v>4</v>
      </c>
      <c r="P41" s="67" t="s">
        <v>4</v>
      </c>
      <c r="Q41" s="67" t="s">
        <v>4</v>
      </c>
      <c r="R41" s="67" t="s">
        <v>4</v>
      </c>
      <c r="S41" s="67" t="s">
        <v>4</v>
      </c>
      <c r="T41" s="67" t="s">
        <v>4</v>
      </c>
      <c r="U41" s="67" t="s">
        <v>4</v>
      </c>
      <c r="V41" s="68" t="s">
        <v>4</v>
      </c>
      <c r="W41" s="4">
        <f t="shared" si="2"/>
        <v>3</v>
      </c>
      <c r="X41" s="4">
        <f t="shared" si="3"/>
        <v>13</v>
      </c>
      <c r="Y41" s="4"/>
    </row>
    <row r="42" spans="1:25" s="3" customFormat="1" ht="259.2" x14ac:dyDescent="0.3">
      <c r="A42" s="4" t="s">
        <v>35</v>
      </c>
      <c r="B42" s="4" t="s">
        <v>18</v>
      </c>
      <c r="C42" s="4" t="s">
        <v>63</v>
      </c>
      <c r="D42" s="67" t="s">
        <v>4</v>
      </c>
      <c r="E42" s="67" t="s">
        <v>5</v>
      </c>
      <c r="F42" s="67" t="s">
        <v>5</v>
      </c>
      <c r="G42" s="67" t="s">
        <v>4</v>
      </c>
      <c r="H42" s="67" t="s">
        <v>4</v>
      </c>
      <c r="I42" s="67" t="s">
        <v>4</v>
      </c>
      <c r="J42" s="67" t="s">
        <v>4</v>
      </c>
      <c r="K42" s="67" t="s">
        <v>4</v>
      </c>
      <c r="L42" s="67" t="s">
        <v>4</v>
      </c>
      <c r="M42" s="67" t="s">
        <v>4</v>
      </c>
      <c r="N42" s="67" t="s">
        <v>4</v>
      </c>
      <c r="O42" s="67" t="s">
        <v>4</v>
      </c>
      <c r="P42" s="67" t="s">
        <v>4</v>
      </c>
      <c r="Q42" s="67" t="s">
        <v>4</v>
      </c>
      <c r="R42" s="67" t="s">
        <v>4</v>
      </c>
      <c r="S42" s="67" t="s">
        <v>4</v>
      </c>
      <c r="T42" s="67" t="s">
        <v>4</v>
      </c>
      <c r="U42" s="67" t="s">
        <v>4</v>
      </c>
      <c r="V42" s="68" t="s">
        <v>4</v>
      </c>
      <c r="W42" s="4">
        <f t="shared" si="2"/>
        <v>3</v>
      </c>
      <c r="X42" s="4">
        <f t="shared" si="3"/>
        <v>13</v>
      </c>
      <c r="Y42" s="4"/>
    </row>
    <row r="43" spans="1:25" s="3" customFormat="1" ht="201.6" x14ac:dyDescent="0.3">
      <c r="A43" s="4" t="s">
        <v>35</v>
      </c>
      <c r="B43" s="4" t="s">
        <v>19</v>
      </c>
      <c r="C43" s="4" t="s">
        <v>84</v>
      </c>
      <c r="D43" s="67" t="s">
        <v>4</v>
      </c>
      <c r="E43" s="67" t="s">
        <v>5</v>
      </c>
      <c r="F43" s="67" t="s">
        <v>5</v>
      </c>
      <c r="G43" s="67" t="s">
        <v>4</v>
      </c>
      <c r="H43" s="67" t="s">
        <v>4</v>
      </c>
      <c r="I43" s="67" t="s">
        <v>4</v>
      </c>
      <c r="J43" s="67" t="s">
        <v>4</v>
      </c>
      <c r="K43" s="67" t="s">
        <v>4</v>
      </c>
      <c r="L43" s="67" t="s">
        <v>4</v>
      </c>
      <c r="M43" s="67" t="s">
        <v>4</v>
      </c>
      <c r="N43" s="67" t="s">
        <v>4</v>
      </c>
      <c r="O43" s="67" t="s">
        <v>4</v>
      </c>
      <c r="P43" s="67" t="s">
        <v>4</v>
      </c>
      <c r="Q43" s="67" t="s">
        <v>4</v>
      </c>
      <c r="R43" s="67" t="s">
        <v>4</v>
      </c>
      <c r="S43" s="67" t="s">
        <v>4</v>
      </c>
      <c r="T43" s="67" t="s">
        <v>4</v>
      </c>
      <c r="U43" s="67" t="s">
        <v>4</v>
      </c>
      <c r="V43" s="68" t="s">
        <v>4</v>
      </c>
      <c r="W43" s="4">
        <f t="shared" ref="W43:W56" si="4">3-(COUNTIF(G43:I43,"no"))</f>
        <v>3</v>
      </c>
      <c r="X43" s="4">
        <f t="shared" ref="X43:X56" si="5">13-(COUNTIF(J43:V43,"no"))</f>
        <v>13</v>
      </c>
      <c r="Y43" s="4"/>
    </row>
    <row r="44" spans="1:25" s="3" customFormat="1" ht="43.2" x14ac:dyDescent="0.3">
      <c r="A44" s="4" t="s">
        <v>35</v>
      </c>
      <c r="B44" s="4" t="s">
        <v>20</v>
      </c>
      <c r="C44" s="4" t="s">
        <v>65</v>
      </c>
      <c r="D44" s="67" t="s">
        <v>4</v>
      </c>
      <c r="E44" s="67" t="s">
        <v>5</v>
      </c>
      <c r="F44" s="67" t="s">
        <v>5</v>
      </c>
      <c r="G44" s="67" t="s">
        <v>4</v>
      </c>
      <c r="H44" s="67" t="s">
        <v>4</v>
      </c>
      <c r="I44" s="67" t="s">
        <v>4</v>
      </c>
      <c r="J44" s="67" t="s">
        <v>4</v>
      </c>
      <c r="K44" s="67" t="s">
        <v>4</v>
      </c>
      <c r="L44" s="67" t="s">
        <v>4</v>
      </c>
      <c r="M44" s="67" t="s">
        <v>4</v>
      </c>
      <c r="N44" s="67" t="s">
        <v>4</v>
      </c>
      <c r="O44" s="67" t="s">
        <v>4</v>
      </c>
      <c r="P44" s="67" t="s">
        <v>4</v>
      </c>
      <c r="Q44" s="67" t="s">
        <v>4</v>
      </c>
      <c r="R44" s="67" t="s">
        <v>4</v>
      </c>
      <c r="S44" s="67" t="s">
        <v>4</v>
      </c>
      <c r="T44" s="67" t="s">
        <v>4</v>
      </c>
      <c r="U44" s="67" t="s">
        <v>4</v>
      </c>
      <c r="V44" s="68" t="s">
        <v>4</v>
      </c>
      <c r="W44" s="4">
        <f t="shared" si="4"/>
        <v>3</v>
      </c>
      <c r="X44" s="4">
        <f t="shared" si="5"/>
        <v>13</v>
      </c>
      <c r="Y44" s="4"/>
    </row>
    <row r="45" spans="1:25" s="3" customFormat="1" ht="115.2" x14ac:dyDescent="0.3">
      <c r="A45" s="4" t="s">
        <v>35</v>
      </c>
      <c r="B45" s="4" t="s">
        <v>21</v>
      </c>
      <c r="C45" s="4" t="s">
        <v>64</v>
      </c>
      <c r="D45" s="67" t="s">
        <v>4</v>
      </c>
      <c r="E45" s="67" t="s">
        <v>5</v>
      </c>
      <c r="F45" s="67" t="s">
        <v>5</v>
      </c>
      <c r="G45" s="67" t="s">
        <v>4</v>
      </c>
      <c r="H45" s="67" t="s">
        <v>4</v>
      </c>
      <c r="I45" s="67" t="s">
        <v>4</v>
      </c>
      <c r="J45" s="67" t="s">
        <v>4</v>
      </c>
      <c r="K45" s="67" t="s">
        <v>4</v>
      </c>
      <c r="L45" s="67" t="s">
        <v>4</v>
      </c>
      <c r="M45" s="67" t="s">
        <v>4</v>
      </c>
      <c r="N45" s="67" t="s">
        <v>4</v>
      </c>
      <c r="O45" s="67" t="s">
        <v>4</v>
      </c>
      <c r="P45" s="67" t="s">
        <v>4</v>
      </c>
      <c r="Q45" s="67" t="s">
        <v>4</v>
      </c>
      <c r="R45" s="67" t="s">
        <v>4</v>
      </c>
      <c r="S45" s="67" t="s">
        <v>4</v>
      </c>
      <c r="T45" s="67" t="s">
        <v>4</v>
      </c>
      <c r="U45" s="67" t="s">
        <v>4</v>
      </c>
      <c r="V45" s="68" t="s">
        <v>4</v>
      </c>
      <c r="W45" s="4">
        <f t="shared" si="4"/>
        <v>3</v>
      </c>
      <c r="X45" s="4">
        <f t="shared" si="5"/>
        <v>13</v>
      </c>
      <c r="Y45" s="4"/>
    </row>
    <row r="46" spans="1:25" s="3" customFormat="1" ht="230.4" x14ac:dyDescent="0.3">
      <c r="A46" s="4" t="s">
        <v>36</v>
      </c>
      <c r="B46" s="4" t="s">
        <v>16</v>
      </c>
      <c r="C46" s="4" t="s">
        <v>66</v>
      </c>
      <c r="D46" s="67" t="s">
        <v>4</v>
      </c>
      <c r="E46" s="67" t="s">
        <v>5</v>
      </c>
      <c r="F46" s="67" t="s">
        <v>5</v>
      </c>
      <c r="G46" s="67" t="s">
        <v>4</v>
      </c>
      <c r="H46" s="67" t="s">
        <v>4</v>
      </c>
      <c r="I46" s="67" t="s">
        <v>4</v>
      </c>
      <c r="J46" s="67" t="s">
        <v>4</v>
      </c>
      <c r="K46" s="67" t="s">
        <v>4</v>
      </c>
      <c r="L46" s="67" t="s">
        <v>4</v>
      </c>
      <c r="M46" s="67" t="s">
        <v>4</v>
      </c>
      <c r="N46" s="67" t="s">
        <v>4</v>
      </c>
      <c r="O46" s="67" t="s">
        <v>4</v>
      </c>
      <c r="P46" s="67" t="s">
        <v>4</v>
      </c>
      <c r="Q46" s="67" t="s">
        <v>4</v>
      </c>
      <c r="R46" s="67" t="s">
        <v>4</v>
      </c>
      <c r="S46" s="67" t="s">
        <v>4</v>
      </c>
      <c r="T46" s="67" t="s">
        <v>4</v>
      </c>
      <c r="U46" s="67" t="s">
        <v>4</v>
      </c>
      <c r="V46" s="68" t="s">
        <v>4</v>
      </c>
      <c r="W46" s="4">
        <f t="shared" si="4"/>
        <v>3</v>
      </c>
      <c r="X46" s="4">
        <f t="shared" si="5"/>
        <v>13</v>
      </c>
      <c r="Y46" s="4"/>
    </row>
    <row r="47" spans="1:25" s="3" customFormat="1" ht="100.8" x14ac:dyDescent="0.3">
      <c r="A47" s="4" t="s">
        <v>36</v>
      </c>
      <c r="B47" s="4" t="s">
        <v>18</v>
      </c>
      <c r="C47" s="4" t="s">
        <v>67</v>
      </c>
      <c r="D47" s="67" t="s">
        <v>4</v>
      </c>
      <c r="E47" s="67" t="s">
        <v>5</v>
      </c>
      <c r="F47" s="67" t="s">
        <v>5</v>
      </c>
      <c r="G47" s="67" t="s">
        <v>4</v>
      </c>
      <c r="H47" s="67" t="s">
        <v>4</v>
      </c>
      <c r="I47" s="67" t="s">
        <v>4</v>
      </c>
      <c r="J47" s="67" t="s">
        <v>4</v>
      </c>
      <c r="K47" s="67" t="s">
        <v>4</v>
      </c>
      <c r="L47" s="67" t="s">
        <v>4</v>
      </c>
      <c r="M47" s="67" t="s">
        <v>4</v>
      </c>
      <c r="N47" s="67" t="s">
        <v>4</v>
      </c>
      <c r="O47" s="67" t="s">
        <v>4</v>
      </c>
      <c r="P47" s="67" t="s">
        <v>4</v>
      </c>
      <c r="Q47" s="67" t="s">
        <v>4</v>
      </c>
      <c r="R47" s="67" t="s">
        <v>4</v>
      </c>
      <c r="S47" s="67" t="s">
        <v>4</v>
      </c>
      <c r="T47" s="67" t="s">
        <v>4</v>
      </c>
      <c r="U47" s="67" t="s">
        <v>4</v>
      </c>
      <c r="V47" s="68" t="s">
        <v>4</v>
      </c>
      <c r="W47" s="4">
        <f t="shared" si="4"/>
        <v>3</v>
      </c>
      <c r="X47" s="4">
        <f t="shared" si="5"/>
        <v>13</v>
      </c>
      <c r="Y47" s="4"/>
    </row>
    <row r="48" spans="1:25" s="3" customFormat="1" ht="158.4" x14ac:dyDescent="0.3">
      <c r="A48" s="4" t="s">
        <v>36</v>
      </c>
      <c r="B48" s="4" t="s">
        <v>19</v>
      </c>
      <c r="C48" s="4" t="s">
        <v>68</v>
      </c>
      <c r="D48" s="67" t="s">
        <v>4</v>
      </c>
      <c r="E48" s="67" t="s">
        <v>5</v>
      </c>
      <c r="F48" s="67" t="s">
        <v>5</v>
      </c>
      <c r="G48" s="67" t="s">
        <v>4</v>
      </c>
      <c r="H48" s="67" t="s">
        <v>4</v>
      </c>
      <c r="I48" s="67" t="s">
        <v>4</v>
      </c>
      <c r="J48" s="67" t="s">
        <v>4</v>
      </c>
      <c r="K48" s="67" t="s">
        <v>4</v>
      </c>
      <c r="L48" s="67" t="s">
        <v>4</v>
      </c>
      <c r="M48" s="67" t="s">
        <v>4</v>
      </c>
      <c r="N48" s="67" t="s">
        <v>4</v>
      </c>
      <c r="O48" s="67" t="s">
        <v>4</v>
      </c>
      <c r="P48" s="67" t="s">
        <v>4</v>
      </c>
      <c r="Q48" s="67" t="s">
        <v>4</v>
      </c>
      <c r="R48" s="67" t="s">
        <v>4</v>
      </c>
      <c r="S48" s="67" t="s">
        <v>4</v>
      </c>
      <c r="T48" s="67" t="s">
        <v>4</v>
      </c>
      <c r="U48" s="67" t="s">
        <v>4</v>
      </c>
      <c r="V48" s="68" t="s">
        <v>4</v>
      </c>
      <c r="W48" s="4">
        <f t="shared" si="4"/>
        <v>3</v>
      </c>
      <c r="X48" s="4">
        <f t="shared" si="5"/>
        <v>13</v>
      </c>
      <c r="Y48" s="4"/>
    </row>
    <row r="49" spans="1:25" s="3" customFormat="1" ht="409.6" x14ac:dyDescent="0.3">
      <c r="A49" s="4" t="s">
        <v>36</v>
      </c>
      <c r="B49" s="4" t="s">
        <v>20</v>
      </c>
      <c r="C49" s="4" t="s">
        <v>69</v>
      </c>
      <c r="D49" s="67" t="s">
        <v>4</v>
      </c>
      <c r="E49" s="67" t="s">
        <v>5</v>
      </c>
      <c r="F49" s="67" t="s">
        <v>5</v>
      </c>
      <c r="G49" s="67" t="s">
        <v>4</v>
      </c>
      <c r="H49" s="67" t="s">
        <v>4</v>
      </c>
      <c r="I49" s="67" t="s">
        <v>4</v>
      </c>
      <c r="J49" s="67" t="s">
        <v>4</v>
      </c>
      <c r="K49" s="67" t="s">
        <v>4</v>
      </c>
      <c r="L49" s="67" t="s">
        <v>4</v>
      </c>
      <c r="M49" s="67" t="s">
        <v>4</v>
      </c>
      <c r="N49" s="67" t="s">
        <v>4</v>
      </c>
      <c r="O49" s="67" t="s">
        <v>4</v>
      </c>
      <c r="P49" s="67" t="s">
        <v>4</v>
      </c>
      <c r="Q49" s="67" t="s">
        <v>4</v>
      </c>
      <c r="R49" s="67" t="s">
        <v>4</v>
      </c>
      <c r="S49" s="67" t="s">
        <v>4</v>
      </c>
      <c r="T49" s="67" t="s">
        <v>4</v>
      </c>
      <c r="U49" s="67" t="s">
        <v>4</v>
      </c>
      <c r="V49" s="68" t="s">
        <v>4</v>
      </c>
      <c r="W49" s="4">
        <f t="shared" si="4"/>
        <v>3</v>
      </c>
      <c r="X49" s="4">
        <f t="shared" si="5"/>
        <v>13</v>
      </c>
      <c r="Y49" s="4"/>
    </row>
    <row r="50" spans="1:25" s="3" customFormat="1" ht="86.4" x14ac:dyDescent="0.3">
      <c r="A50" s="4" t="s">
        <v>36</v>
      </c>
      <c r="B50" s="4" t="s">
        <v>21</v>
      </c>
      <c r="C50" s="4" t="s">
        <v>70</v>
      </c>
      <c r="D50" s="67" t="s">
        <v>4</v>
      </c>
      <c r="E50" s="67" t="s">
        <v>5</v>
      </c>
      <c r="F50" s="67" t="s">
        <v>5</v>
      </c>
      <c r="G50" s="67" t="s">
        <v>4</v>
      </c>
      <c r="H50" s="67" t="s">
        <v>4</v>
      </c>
      <c r="I50" s="67" t="s">
        <v>4</v>
      </c>
      <c r="J50" s="67" t="s">
        <v>4</v>
      </c>
      <c r="K50" s="67" t="s">
        <v>4</v>
      </c>
      <c r="L50" s="67" t="s">
        <v>4</v>
      </c>
      <c r="M50" s="67" t="s">
        <v>4</v>
      </c>
      <c r="N50" s="67" t="s">
        <v>4</v>
      </c>
      <c r="O50" s="67" t="s">
        <v>4</v>
      </c>
      <c r="P50" s="67" t="s">
        <v>4</v>
      </c>
      <c r="Q50" s="67" t="s">
        <v>4</v>
      </c>
      <c r="R50" s="67" t="s">
        <v>4</v>
      </c>
      <c r="S50" s="67" t="s">
        <v>4</v>
      </c>
      <c r="T50" s="67" t="s">
        <v>4</v>
      </c>
      <c r="U50" s="67" t="s">
        <v>4</v>
      </c>
      <c r="V50" s="68" t="s">
        <v>4</v>
      </c>
      <c r="W50" s="4">
        <f t="shared" si="4"/>
        <v>3</v>
      </c>
      <c r="X50" s="4">
        <f t="shared" si="5"/>
        <v>13</v>
      </c>
      <c r="Y50" s="4"/>
    </row>
    <row r="51" spans="1:25" s="3" customFormat="1" ht="216" x14ac:dyDescent="0.3">
      <c r="A51" s="4" t="s">
        <v>36</v>
      </c>
      <c r="B51" s="4" t="s">
        <v>22</v>
      </c>
      <c r="C51" s="4" t="s">
        <v>71</v>
      </c>
      <c r="D51" s="67" t="s">
        <v>4</v>
      </c>
      <c r="E51" s="67" t="s">
        <v>5</v>
      </c>
      <c r="F51" s="67" t="s">
        <v>5</v>
      </c>
      <c r="G51" s="67" t="s">
        <v>4</v>
      </c>
      <c r="H51" s="67" t="s">
        <v>4</v>
      </c>
      <c r="I51" s="67" t="s">
        <v>4</v>
      </c>
      <c r="J51" s="67" t="s">
        <v>4</v>
      </c>
      <c r="K51" s="67" t="s">
        <v>4</v>
      </c>
      <c r="L51" s="67" t="s">
        <v>4</v>
      </c>
      <c r="M51" s="67" t="s">
        <v>4</v>
      </c>
      <c r="N51" s="67" t="s">
        <v>4</v>
      </c>
      <c r="O51" s="67" t="s">
        <v>4</v>
      </c>
      <c r="P51" s="67" t="s">
        <v>4</v>
      </c>
      <c r="Q51" s="67" t="s">
        <v>4</v>
      </c>
      <c r="R51" s="67" t="s">
        <v>4</v>
      </c>
      <c r="S51" s="67" t="s">
        <v>4</v>
      </c>
      <c r="T51" s="67" t="s">
        <v>4</v>
      </c>
      <c r="U51" s="67" t="s">
        <v>4</v>
      </c>
      <c r="V51" s="68" t="s">
        <v>4</v>
      </c>
      <c r="W51" s="4">
        <f t="shared" si="4"/>
        <v>3</v>
      </c>
      <c r="X51" s="4">
        <f t="shared" si="5"/>
        <v>13</v>
      </c>
      <c r="Y51" s="4"/>
    </row>
    <row r="52" spans="1:25" s="3" customFormat="1" ht="57.6" x14ac:dyDescent="0.3">
      <c r="A52" s="4" t="s">
        <v>36</v>
      </c>
      <c r="B52" s="4" t="s">
        <v>23</v>
      </c>
      <c r="C52" s="4" t="s">
        <v>72</v>
      </c>
      <c r="D52" s="67" t="s">
        <v>4</v>
      </c>
      <c r="E52" s="67" t="s">
        <v>5</v>
      </c>
      <c r="F52" s="67" t="s">
        <v>5</v>
      </c>
      <c r="G52" s="67" t="s">
        <v>4</v>
      </c>
      <c r="H52" s="67" t="s">
        <v>4</v>
      </c>
      <c r="I52" s="67" t="s">
        <v>4</v>
      </c>
      <c r="J52" s="67" t="s">
        <v>4</v>
      </c>
      <c r="K52" s="67" t="s">
        <v>4</v>
      </c>
      <c r="L52" s="67" t="s">
        <v>4</v>
      </c>
      <c r="M52" s="67" t="s">
        <v>4</v>
      </c>
      <c r="N52" s="67" t="s">
        <v>4</v>
      </c>
      <c r="O52" s="67" t="s">
        <v>4</v>
      </c>
      <c r="P52" s="67" t="s">
        <v>4</v>
      </c>
      <c r="Q52" s="67" t="s">
        <v>4</v>
      </c>
      <c r="R52" s="67" t="s">
        <v>4</v>
      </c>
      <c r="S52" s="67" t="s">
        <v>4</v>
      </c>
      <c r="T52" s="67" t="s">
        <v>4</v>
      </c>
      <c r="U52" s="67" t="s">
        <v>4</v>
      </c>
      <c r="V52" s="68" t="s">
        <v>4</v>
      </c>
      <c r="W52" s="4">
        <f t="shared" si="4"/>
        <v>3</v>
      </c>
      <c r="X52" s="4">
        <f t="shared" si="5"/>
        <v>13</v>
      </c>
      <c r="Y52" s="4"/>
    </row>
    <row r="53" spans="1:25" s="3" customFormat="1" ht="244.8" x14ac:dyDescent="0.3">
      <c r="A53" s="4" t="s">
        <v>36</v>
      </c>
      <c r="B53" s="4" t="s">
        <v>27</v>
      </c>
      <c r="C53" s="4" t="s">
        <v>74</v>
      </c>
      <c r="D53" s="67" t="s">
        <v>4</v>
      </c>
      <c r="E53" s="67" t="s">
        <v>5</v>
      </c>
      <c r="F53" s="67" t="s">
        <v>5</v>
      </c>
      <c r="G53" s="67" t="s">
        <v>4</v>
      </c>
      <c r="H53" s="67" t="s">
        <v>4</v>
      </c>
      <c r="I53" s="67" t="s">
        <v>4</v>
      </c>
      <c r="J53" s="67" t="s">
        <v>4</v>
      </c>
      <c r="K53" s="67" t="s">
        <v>4</v>
      </c>
      <c r="L53" s="67" t="s">
        <v>4</v>
      </c>
      <c r="M53" s="67" t="s">
        <v>4</v>
      </c>
      <c r="N53" s="67" t="s">
        <v>4</v>
      </c>
      <c r="O53" s="67" t="s">
        <v>4</v>
      </c>
      <c r="P53" s="67" t="s">
        <v>4</v>
      </c>
      <c r="Q53" s="67" t="s">
        <v>4</v>
      </c>
      <c r="R53" s="67" t="s">
        <v>4</v>
      </c>
      <c r="S53" s="67" t="s">
        <v>4</v>
      </c>
      <c r="T53" s="67" t="s">
        <v>4</v>
      </c>
      <c r="U53" s="67" t="s">
        <v>4</v>
      </c>
      <c r="V53" s="68" t="s">
        <v>4</v>
      </c>
      <c r="W53" s="4">
        <f t="shared" si="4"/>
        <v>3</v>
      </c>
      <c r="X53" s="4">
        <f t="shared" si="5"/>
        <v>13</v>
      </c>
      <c r="Y53" s="4"/>
    </row>
    <row r="54" spans="1:25" s="3" customFormat="1" ht="201.6" x14ac:dyDescent="0.3">
      <c r="A54" s="4" t="s">
        <v>36</v>
      </c>
      <c r="B54" s="4" t="s">
        <v>28</v>
      </c>
      <c r="C54" s="4" t="s">
        <v>75</v>
      </c>
      <c r="D54" s="67" t="s">
        <v>4</v>
      </c>
      <c r="E54" s="67" t="s">
        <v>5</v>
      </c>
      <c r="F54" s="67" t="s">
        <v>5</v>
      </c>
      <c r="G54" s="67" t="s">
        <v>4</v>
      </c>
      <c r="H54" s="67" t="s">
        <v>4</v>
      </c>
      <c r="I54" s="67" t="s">
        <v>4</v>
      </c>
      <c r="J54" s="67" t="s">
        <v>4</v>
      </c>
      <c r="K54" s="67" t="s">
        <v>4</v>
      </c>
      <c r="L54" s="67" t="s">
        <v>4</v>
      </c>
      <c r="M54" s="67" t="s">
        <v>4</v>
      </c>
      <c r="N54" s="67" t="s">
        <v>4</v>
      </c>
      <c r="O54" s="67" t="s">
        <v>4</v>
      </c>
      <c r="P54" s="67" t="s">
        <v>4</v>
      </c>
      <c r="Q54" s="67" t="s">
        <v>4</v>
      </c>
      <c r="R54" s="67" t="s">
        <v>4</v>
      </c>
      <c r="S54" s="67" t="s">
        <v>4</v>
      </c>
      <c r="T54" s="67" t="s">
        <v>4</v>
      </c>
      <c r="U54" s="67" t="s">
        <v>4</v>
      </c>
      <c r="V54" s="68" t="s">
        <v>4</v>
      </c>
      <c r="W54" s="4">
        <f t="shared" si="4"/>
        <v>3</v>
      </c>
      <c r="X54" s="4">
        <f t="shared" si="5"/>
        <v>13</v>
      </c>
      <c r="Y54" s="4"/>
    </row>
    <row r="55" spans="1:25" s="3" customFormat="1" ht="172.8" x14ac:dyDescent="0.3">
      <c r="A55" s="4" t="s">
        <v>36</v>
      </c>
      <c r="B55" s="4" t="s">
        <v>29</v>
      </c>
      <c r="C55" s="4" t="s">
        <v>76</v>
      </c>
      <c r="D55" s="67" t="s">
        <v>4</v>
      </c>
      <c r="E55" s="67" t="s">
        <v>5</v>
      </c>
      <c r="F55" s="67" t="s">
        <v>5</v>
      </c>
      <c r="G55" s="67" t="s">
        <v>4</v>
      </c>
      <c r="H55" s="67" t="s">
        <v>4</v>
      </c>
      <c r="I55" s="67" t="s">
        <v>4</v>
      </c>
      <c r="J55" s="67" t="s">
        <v>4</v>
      </c>
      <c r="K55" s="67" t="s">
        <v>4</v>
      </c>
      <c r="L55" s="67" t="s">
        <v>4</v>
      </c>
      <c r="M55" s="67" t="s">
        <v>4</v>
      </c>
      <c r="N55" s="67" t="s">
        <v>4</v>
      </c>
      <c r="O55" s="67" t="s">
        <v>4</v>
      </c>
      <c r="P55" s="67" t="s">
        <v>4</v>
      </c>
      <c r="Q55" s="67" t="s">
        <v>4</v>
      </c>
      <c r="R55" s="67" t="s">
        <v>4</v>
      </c>
      <c r="S55" s="67" t="s">
        <v>4</v>
      </c>
      <c r="T55" s="67" t="s">
        <v>4</v>
      </c>
      <c r="U55" s="67" t="s">
        <v>4</v>
      </c>
      <c r="V55" s="68" t="s">
        <v>4</v>
      </c>
      <c r="W55" s="4">
        <f t="shared" si="4"/>
        <v>3</v>
      </c>
      <c r="X55" s="4">
        <f t="shared" si="5"/>
        <v>13</v>
      </c>
      <c r="Y55" s="4"/>
    </row>
    <row r="56" spans="1:25" s="3" customFormat="1" ht="201.6" x14ac:dyDescent="0.3">
      <c r="A56" s="4" t="s">
        <v>36</v>
      </c>
      <c r="B56" s="4" t="s">
        <v>30</v>
      </c>
      <c r="C56" s="4" t="s">
        <v>73</v>
      </c>
      <c r="D56" s="67" t="s">
        <v>4</v>
      </c>
      <c r="E56" s="67" t="s">
        <v>5</v>
      </c>
      <c r="F56" s="67" t="s">
        <v>5</v>
      </c>
      <c r="G56" s="67" t="s">
        <v>4</v>
      </c>
      <c r="H56" s="67" t="s">
        <v>4</v>
      </c>
      <c r="I56" s="67" t="s">
        <v>4</v>
      </c>
      <c r="J56" s="67" t="s">
        <v>4</v>
      </c>
      <c r="K56" s="67" t="s">
        <v>4</v>
      </c>
      <c r="L56" s="67" t="s">
        <v>4</v>
      </c>
      <c r="M56" s="67" t="s">
        <v>4</v>
      </c>
      <c r="N56" s="67" t="s">
        <v>4</v>
      </c>
      <c r="O56" s="67" t="s">
        <v>4</v>
      </c>
      <c r="P56" s="67" t="s">
        <v>4</v>
      </c>
      <c r="Q56" s="67" t="s">
        <v>4</v>
      </c>
      <c r="R56" s="67" t="s">
        <v>4</v>
      </c>
      <c r="S56" s="67" t="s">
        <v>4</v>
      </c>
      <c r="T56" s="67" t="s">
        <v>4</v>
      </c>
      <c r="U56" s="67" t="s">
        <v>4</v>
      </c>
      <c r="V56" s="68" t="s">
        <v>4</v>
      </c>
      <c r="W56" s="4">
        <f t="shared" si="4"/>
        <v>3</v>
      </c>
      <c r="X56" s="4">
        <f t="shared" si="5"/>
        <v>13</v>
      </c>
      <c r="Y56" s="4"/>
    </row>
  </sheetData>
  <autoFilter ref="A3:Y56"/>
  <mergeCells count="2">
    <mergeCell ref="G1:I1"/>
    <mergeCell ref="J1:V1"/>
  </mergeCells>
  <dataValidations xWindow="1540" yWindow="707" count="19">
    <dataValidation type="list" allowBlank="1" showInputMessage="1" showErrorMessage="1" errorTitle="Invalid Entry" error="Pick or type &quot;Yes&quot; or &quot;No&quot;" promptTitle="Q13" prompt="Is the Standard cost effective in achieving the reliability purpose or objective of the Standard and mitigating the risk to the BES?" sqref="V4:V56">
      <formula1>"Yes,No"</formula1>
    </dataValidation>
    <dataValidation type="list" allowBlank="1" showInputMessage="1" showErrorMessage="1" errorTitle="Invalid Entry" error="Pick or Type &quot;Yes&quot; or &quot;No&quot;" promptTitle="Q1" prompt="Should the requirement stand alone as is (or should it be consolidated with other standards)?" sqref="J4:J56">
      <formula1>"Yes,No"</formula1>
    </dataValidation>
    <dataValidation type="list" allowBlank="1" showInputMessage="1" showErrorMessage="1" errorTitle="Invalid Entry" error="Pick or type &quot;Yes&quot; or &quot;No&quot;" promptTitle="Q2" prompt="Is it drafted as a results-based standard (RBS) requirement (performance, risk (prevention) or capability) and does it follow the RBS format (e.g., sub-requirement structure)?" sqref="K4:K56">
      <formula1>"Yes,No"</formula1>
    </dataValidation>
    <dataValidation type="list" allowBlank="1" showInputMessage="1" showErrorMessage="1" errorTitle="Invalid Entry" error="Pick or type &quot;Yes&quot; or &quot;No&quot;" promptTitle="Q3" prompt="Is it technologically neutral?" sqref="L4:L56">
      <formula1>"Yes,No"</formula1>
    </dataValidation>
    <dataValidation type="list" allowBlank="1" showInputMessage="1" showErrorMessage="1" errorTitle="Invalid Entry" error="Pick or type &quot;Yes&quot; or &quot;No&quot;" promptTitle="Q4" prompt="Are the expectations for each function clear?" sqref="M4:M56">
      <formula1>"Yes,No"</formula1>
    </dataValidation>
    <dataValidation type="list" allowBlank="1" showInputMessage="1" showErrorMessage="1" errorTitle="Invalid Entry" error="Pick or type &quot;Yes&quot; or &quot;No&quot;" prompt="Supports a Reliability Objective (as defined by the Reliability Principles)" sqref="D4:D56">
      <formula1>"Yes,No"</formula1>
    </dataValidation>
    <dataValidation type="list" allowBlank="1" showInputMessage="1" showErrorMessage="1" errorTitle="Invalid Entry" error="Pick or type only &quot;Yes&quot; or &quot;No&quot;" prompt="Meets the Paragraph 81 criteria?" sqref="E4:E56">
      <formula1>"Yes,No"</formula1>
    </dataValidation>
    <dataValidation type="list" allowBlank="1" showInputMessage="1" showErrorMessage="1" errorTitle="Invalid Entry" error="Pick or type only &quot;Yes&quot; or &quot;No&quot;" promptTitle="C1" prompt=" Is the content of the requirement technically correct, including identifying who does what and when?" sqref="G4:G56">
      <formula1>"Yes,No"</formula1>
    </dataValidation>
    <dataValidation type="list" allowBlank="1" showInputMessage="1" showErrorMessage="1" errorTitle="Invalid Entry" error="Pick or type &quot;Yes&quot; and &quot;No&quot;" prompt="Appropriate as a guide rather than a standard?" sqref="F4:F56">
      <formula1>"Yes,No"</formula1>
    </dataValidation>
    <dataValidation type="list" allowBlank="1" showInputMessage="1" showErrorMessage="1" errorTitle="Invalid Entry" error="Pick or type &quot;Yes&quot; or &quot;No&quot;" promptTitle="C2" prompt="Are the correct functional entities identified?" sqref="H4:H56">
      <formula1>"Yes,No"</formula1>
    </dataValidation>
    <dataValidation type="list" allowBlank="1" showInputMessage="1" showErrorMessage="1" errorTitle="Invalid Entry" error="Pick or type &quot;Yes&quot; or &quot;No&quot;" promptTitle="C3" prompt="Are the appropriate actions, for which there should be accountability, included or is there a gap?" sqref="I4:I56">
      <formula1>"Yes,No"</formula1>
    </dataValidation>
    <dataValidation type="list" allowBlank="1" showInputMessage="1" showErrorMessage="1" errorTitle="Invalid Entry" error="Pick or type &quot;Yes&quot; or &quot;No&quot;" promptTitle="Q5" prompt="Does the requirement align with the purpose?" sqref="N4:N56">
      <formula1>"Yes,No"</formula1>
    </dataValidation>
    <dataValidation type="list" allowBlank="1" showInputMessage="1" showErrorMessage="1" errorTitle="Invalid Entry" error="Pick or type &quot;Yes&quot; or &quot;No&quot;" promptTitle="Q6" prompt="Is it a higher solution than the lowest common denominator?" sqref="O4:O56">
      <formula1>"Yes,No"</formula1>
    </dataValidation>
    <dataValidation type="list" allowBlank="1" showInputMessage="1" showErrorMessage="1" errorTitle="Invalid Entry" error="Pick or type &quot;Yes&quot; or &quot;No&quot;" promptTitle="Q7" prompt="Is it measureable?" sqref="P4:P56">
      <formula1>"Yes,No"</formula1>
    </dataValidation>
    <dataValidation type="list" allowBlank="1" showInputMessage="1" showErrorMessage="1" errorTitle="Invalid Entry" error="Pick or type &quot;Yes&quot; or &quot;No&quot;" promptTitle="Q8" prompt="Does it have a technical basis in engineering and operations?" sqref="Q4:Q56">
      <formula1>"Yes,No"</formula1>
    </dataValidation>
    <dataValidation type="list" allowBlank="1" showInputMessage="1" showErrorMessage="1" errorTitle="Invalid Entry" error="Pick or type &quot;Yes&quot; or &quot;No&quot;" promptTitle="Q9" prompt="Is it complete and self-contained?" sqref="R4:R56">
      <formula1>"Yes,No"</formula1>
    </dataValidation>
    <dataValidation type="list" allowBlank="1" showInputMessage="1" showErrorMessage="1" errorTitle="Invalid Entry" error="Pick or type &quot;Yes&quot; or &quot;No&quot;" promptTitle="Q10" prompt="Is the language clear and does not contain ambiguous or outdated terms?" sqref="S4:S56">
      <formula1>"Yes,No"</formula1>
    </dataValidation>
    <dataValidation type="list" allowBlank="1" showInputMessage="1" showErrorMessage="1" errorTitle="Invalid Entry" error="Pick or type &quot;Yes&quot; or &quot;No&quot;" promptTitle="Q11" prompt="Can it be practically implemented?" sqref="T4:T56">
      <formula1>"Yes,No"</formula1>
    </dataValidation>
    <dataValidation type="list" allowBlank="1" showInputMessage="1" showErrorMessage="1" errorTitle="Invalid Entry" error="Pick or type &quot;Yes&quot; or &quot;No&quot;" promptTitle="Q12" prompt="Does it use consistent terminology?" sqref="U4:U56">
      <formula1>"Yes,No"</formula1>
    </dataValidation>
  </dataValidations>
  <pageMargins left="0.7" right="0.7" top="0.75" bottom="0.75" header="0.3" footer="0.3"/>
  <pageSetup scale="1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56"/>
  <sheetViews>
    <sheetView workbookViewId="0">
      <pane xSplit="3" ySplit="3" topLeftCell="D4" activePane="bottomRight" state="frozen"/>
      <selection pane="topRight" activeCell="D1" sqref="D1"/>
      <selection pane="bottomLeft" activeCell="A4" sqref="A4"/>
      <selection pane="bottomRight" activeCell="A3" sqref="A3"/>
    </sheetView>
  </sheetViews>
  <sheetFormatPr defaultRowHeight="14.4" x14ac:dyDescent="0.3"/>
  <cols>
    <col min="1" max="1" width="11.5546875" bestFit="1" customWidth="1"/>
    <col min="2" max="2" width="8.109375" customWidth="1"/>
    <col min="3" max="3" width="110.21875" style="2" customWidth="1"/>
    <col min="4" max="4" width="24.6640625" customWidth="1"/>
    <col min="5" max="6" width="19.6640625" customWidth="1"/>
    <col min="7" max="7" width="28.88671875" customWidth="1"/>
    <col min="8" max="8" width="20.21875" bestFit="1" customWidth="1"/>
    <col min="9" max="9" width="22.5546875" bestFit="1" customWidth="1"/>
    <col min="10" max="10" width="25.33203125" customWidth="1"/>
    <col min="11" max="11" width="40" customWidth="1"/>
    <col min="12" max="12" width="15.44140625" customWidth="1"/>
    <col min="13" max="13" width="17.44140625" customWidth="1"/>
    <col min="14" max="15" width="19.6640625" customWidth="1"/>
    <col min="16" max="16" width="16.44140625" customWidth="1"/>
    <col min="17" max="17" width="19.6640625" customWidth="1"/>
    <col min="18" max="18" width="15.44140625" customWidth="1"/>
    <col min="19" max="21" width="19.6640625" customWidth="1"/>
    <col min="22" max="22" width="30.88671875" style="1" customWidth="1"/>
    <col min="23" max="24" width="19.6640625" customWidth="1"/>
    <col min="25" max="25" width="40.44140625" style="2" customWidth="1"/>
    <col min="26" max="27" width="19.6640625" customWidth="1"/>
  </cols>
  <sheetData>
    <row r="1" spans="1:25" ht="18" x14ac:dyDescent="0.35">
      <c r="A1" s="54"/>
      <c r="B1" s="55"/>
      <c r="C1" s="52"/>
      <c r="D1" s="21"/>
      <c r="E1" s="22"/>
      <c r="F1" s="23"/>
      <c r="G1" s="84" t="s">
        <v>1</v>
      </c>
      <c r="H1" s="84"/>
      <c r="I1" s="84"/>
      <c r="J1" s="85" t="s">
        <v>2</v>
      </c>
      <c r="K1" s="85"/>
      <c r="L1" s="85"/>
      <c r="M1" s="85"/>
      <c r="N1" s="85"/>
      <c r="O1" s="85"/>
      <c r="P1" s="85"/>
      <c r="Q1" s="85"/>
      <c r="R1" s="85"/>
      <c r="S1" s="85"/>
      <c r="T1" s="85"/>
      <c r="U1" s="85"/>
      <c r="V1" s="85"/>
      <c r="W1" s="41"/>
      <c r="X1" s="42"/>
      <c r="Y1" s="43"/>
    </row>
    <row r="2" spans="1:25" ht="18" hidden="1" x14ac:dyDescent="0.35">
      <c r="A2" s="56"/>
      <c r="B2" s="57"/>
      <c r="C2" s="53"/>
      <c r="D2" s="36"/>
      <c r="E2" s="37"/>
      <c r="F2" s="38"/>
      <c r="G2" s="60"/>
      <c r="H2" s="60"/>
      <c r="I2" s="60"/>
      <c r="J2" s="61"/>
      <c r="K2" s="61"/>
      <c r="L2" s="61"/>
      <c r="M2" s="61"/>
      <c r="N2" s="61"/>
      <c r="O2" s="61"/>
      <c r="P2" s="61"/>
      <c r="Q2" s="61"/>
      <c r="R2" s="61"/>
      <c r="S2" s="61"/>
      <c r="T2" s="61"/>
      <c r="U2" s="61"/>
      <c r="V2" s="61"/>
      <c r="W2" s="44"/>
      <c r="X2" s="45"/>
      <c r="Y2" s="46"/>
    </row>
    <row r="3" spans="1:25" ht="79.95" customHeight="1" x14ac:dyDescent="0.3">
      <c r="A3" s="58" t="s">
        <v>0</v>
      </c>
      <c r="B3" s="59" t="s">
        <v>7</v>
      </c>
      <c r="C3" s="69" t="s">
        <v>111</v>
      </c>
      <c r="D3" s="25" t="s">
        <v>90</v>
      </c>
      <c r="E3" s="26" t="s">
        <v>91</v>
      </c>
      <c r="F3" s="27" t="s">
        <v>92</v>
      </c>
      <c r="G3" s="62" t="s">
        <v>96</v>
      </c>
      <c r="H3" s="63" t="s">
        <v>97</v>
      </c>
      <c r="I3" s="62" t="s">
        <v>98</v>
      </c>
      <c r="J3" s="64" t="s">
        <v>99</v>
      </c>
      <c r="K3" s="65" t="s">
        <v>100</v>
      </c>
      <c r="L3" s="64" t="s">
        <v>101</v>
      </c>
      <c r="M3" s="66" t="s">
        <v>102</v>
      </c>
      <c r="N3" s="64" t="s">
        <v>103</v>
      </c>
      <c r="O3" s="66" t="s">
        <v>104</v>
      </c>
      <c r="P3" s="64" t="s">
        <v>105</v>
      </c>
      <c r="Q3" s="66" t="s">
        <v>106</v>
      </c>
      <c r="R3" s="64" t="s">
        <v>107</v>
      </c>
      <c r="S3" s="66" t="s">
        <v>108</v>
      </c>
      <c r="T3" s="64" t="s">
        <v>109</v>
      </c>
      <c r="U3" s="66" t="s">
        <v>110</v>
      </c>
      <c r="V3" s="64" t="s">
        <v>95</v>
      </c>
      <c r="W3" s="47" t="s">
        <v>93</v>
      </c>
      <c r="X3" s="48" t="s">
        <v>94</v>
      </c>
      <c r="Y3" s="49" t="s">
        <v>3</v>
      </c>
    </row>
    <row r="4" spans="1:25" s="3" customFormat="1" ht="72" x14ac:dyDescent="0.3">
      <c r="A4" s="4" t="s">
        <v>17</v>
      </c>
      <c r="B4" s="4" t="s">
        <v>16</v>
      </c>
      <c r="C4" s="4" t="s">
        <v>113</v>
      </c>
      <c r="D4" s="67" t="s">
        <v>4</v>
      </c>
      <c r="E4" s="67" t="s">
        <v>5</v>
      </c>
      <c r="F4" s="67" t="s">
        <v>5</v>
      </c>
      <c r="G4" s="67" t="s">
        <v>4</v>
      </c>
      <c r="H4" s="67" t="s">
        <v>4</v>
      </c>
      <c r="I4" s="67" t="s">
        <v>4</v>
      </c>
      <c r="J4" s="67" t="s">
        <v>4</v>
      </c>
      <c r="K4" s="67" t="s">
        <v>4</v>
      </c>
      <c r="L4" s="67" t="s">
        <v>4</v>
      </c>
      <c r="M4" s="67" t="s">
        <v>4</v>
      </c>
      <c r="N4" s="67" t="s">
        <v>4</v>
      </c>
      <c r="O4" s="67" t="s">
        <v>4</v>
      </c>
      <c r="P4" s="67" t="s">
        <v>4</v>
      </c>
      <c r="Q4" s="67" t="s">
        <v>4</v>
      </c>
      <c r="R4" s="67" t="s">
        <v>4</v>
      </c>
      <c r="S4" s="67" t="s">
        <v>4</v>
      </c>
      <c r="T4" s="67" t="s">
        <v>4</v>
      </c>
      <c r="U4" s="67" t="s">
        <v>4</v>
      </c>
      <c r="V4" s="68" t="s">
        <v>4</v>
      </c>
      <c r="W4" s="4">
        <f t="shared" ref="W4" si="0">3-(COUNTIF(G4:I4,"no"))</f>
        <v>3</v>
      </c>
      <c r="X4" s="4">
        <f t="shared" ref="X4" si="1">13-(COUNTIF(J4:V4,"no"))</f>
        <v>13</v>
      </c>
      <c r="Y4" s="4"/>
    </row>
    <row r="5" spans="1:25" s="3" customFormat="1" ht="273.60000000000002" x14ac:dyDescent="0.3">
      <c r="A5" s="4" t="s">
        <v>17</v>
      </c>
      <c r="B5" s="4" t="s">
        <v>18</v>
      </c>
      <c r="C5" s="4" t="s">
        <v>37</v>
      </c>
      <c r="D5" s="67" t="s">
        <v>4</v>
      </c>
      <c r="E5" s="67" t="s">
        <v>5</v>
      </c>
      <c r="F5" s="67" t="s">
        <v>5</v>
      </c>
      <c r="G5" s="67" t="s">
        <v>4</v>
      </c>
      <c r="H5" s="67" t="s">
        <v>4</v>
      </c>
      <c r="I5" s="67" t="s">
        <v>4</v>
      </c>
      <c r="J5" s="67" t="s">
        <v>4</v>
      </c>
      <c r="K5" s="67" t="s">
        <v>4</v>
      </c>
      <c r="L5" s="67" t="s">
        <v>4</v>
      </c>
      <c r="M5" s="67" t="s">
        <v>4</v>
      </c>
      <c r="N5" s="67" t="s">
        <v>4</v>
      </c>
      <c r="O5" s="67" t="s">
        <v>4</v>
      </c>
      <c r="P5" s="67" t="s">
        <v>4</v>
      </c>
      <c r="Q5" s="67" t="s">
        <v>4</v>
      </c>
      <c r="R5" s="67" t="s">
        <v>4</v>
      </c>
      <c r="S5" s="67" t="s">
        <v>4</v>
      </c>
      <c r="T5" s="67" t="s">
        <v>4</v>
      </c>
      <c r="U5" s="67" t="s">
        <v>4</v>
      </c>
      <c r="V5" s="68" t="s">
        <v>4</v>
      </c>
      <c r="W5" s="4">
        <f t="shared" ref="W5:W42" si="2">3-(COUNTIF(G5:I5,"no"))</f>
        <v>3</v>
      </c>
      <c r="X5" s="4">
        <f t="shared" ref="X5:X42" si="3">13-(COUNTIF(J5:V5,"no"))</f>
        <v>13</v>
      </c>
      <c r="Y5" s="4"/>
    </row>
    <row r="6" spans="1:25" s="3" customFormat="1" ht="144" x14ac:dyDescent="0.3">
      <c r="A6" s="4" t="s">
        <v>17</v>
      </c>
      <c r="B6" s="4" t="s">
        <v>19</v>
      </c>
      <c r="C6" s="4" t="s">
        <v>39</v>
      </c>
      <c r="D6" s="67" t="s">
        <v>4</v>
      </c>
      <c r="E6" s="67" t="s">
        <v>5</v>
      </c>
      <c r="F6" s="67" t="s">
        <v>5</v>
      </c>
      <c r="G6" s="67" t="s">
        <v>4</v>
      </c>
      <c r="H6" s="67" t="s">
        <v>4</v>
      </c>
      <c r="I6" s="67" t="s">
        <v>4</v>
      </c>
      <c r="J6" s="67" t="s">
        <v>4</v>
      </c>
      <c r="K6" s="67" t="s">
        <v>4</v>
      </c>
      <c r="L6" s="67" t="s">
        <v>4</v>
      </c>
      <c r="M6" s="67" t="s">
        <v>4</v>
      </c>
      <c r="N6" s="67" t="s">
        <v>4</v>
      </c>
      <c r="O6" s="67" t="s">
        <v>4</v>
      </c>
      <c r="P6" s="67" t="s">
        <v>4</v>
      </c>
      <c r="Q6" s="67" t="s">
        <v>4</v>
      </c>
      <c r="R6" s="67" t="s">
        <v>4</v>
      </c>
      <c r="S6" s="67" t="s">
        <v>4</v>
      </c>
      <c r="T6" s="67" t="s">
        <v>4</v>
      </c>
      <c r="U6" s="67" t="s">
        <v>4</v>
      </c>
      <c r="V6" s="68" t="s">
        <v>4</v>
      </c>
      <c r="W6" s="4">
        <f t="shared" si="2"/>
        <v>3</v>
      </c>
      <c r="X6" s="4">
        <f t="shared" si="3"/>
        <v>13</v>
      </c>
      <c r="Y6" s="4"/>
    </row>
    <row r="7" spans="1:25" s="3" customFormat="1" ht="172.8" x14ac:dyDescent="0.3">
      <c r="A7" s="4" t="s">
        <v>17</v>
      </c>
      <c r="B7" s="4" t="s">
        <v>20</v>
      </c>
      <c r="C7" s="4" t="s">
        <v>40</v>
      </c>
      <c r="D7" s="67" t="s">
        <v>4</v>
      </c>
      <c r="E7" s="67" t="s">
        <v>5</v>
      </c>
      <c r="F7" s="67" t="s">
        <v>5</v>
      </c>
      <c r="G7" s="67" t="s">
        <v>4</v>
      </c>
      <c r="H7" s="67" t="s">
        <v>4</v>
      </c>
      <c r="I7" s="67" t="s">
        <v>4</v>
      </c>
      <c r="J7" s="67" t="s">
        <v>4</v>
      </c>
      <c r="K7" s="67" t="s">
        <v>4</v>
      </c>
      <c r="L7" s="67" t="s">
        <v>4</v>
      </c>
      <c r="M7" s="67" t="s">
        <v>4</v>
      </c>
      <c r="N7" s="67" t="s">
        <v>4</v>
      </c>
      <c r="O7" s="67" t="s">
        <v>4</v>
      </c>
      <c r="P7" s="67" t="s">
        <v>4</v>
      </c>
      <c r="Q7" s="67" t="s">
        <v>4</v>
      </c>
      <c r="R7" s="67" t="s">
        <v>4</v>
      </c>
      <c r="S7" s="67" t="s">
        <v>4</v>
      </c>
      <c r="T7" s="67" t="s">
        <v>4</v>
      </c>
      <c r="U7" s="67" t="s">
        <v>4</v>
      </c>
      <c r="V7" s="68" t="s">
        <v>4</v>
      </c>
      <c r="W7" s="4">
        <f t="shared" si="2"/>
        <v>3</v>
      </c>
      <c r="X7" s="4">
        <f t="shared" si="3"/>
        <v>13</v>
      </c>
      <c r="Y7" s="4"/>
    </row>
    <row r="8" spans="1:25" s="3" customFormat="1" ht="172.8" x14ac:dyDescent="0.3">
      <c r="A8" s="4" t="s">
        <v>17</v>
      </c>
      <c r="B8" s="4" t="s">
        <v>21</v>
      </c>
      <c r="C8" s="4" t="s">
        <v>41</v>
      </c>
      <c r="D8" s="67" t="s">
        <v>4</v>
      </c>
      <c r="E8" s="67" t="s">
        <v>5</v>
      </c>
      <c r="F8" s="67" t="s">
        <v>5</v>
      </c>
      <c r="G8" s="67" t="s">
        <v>4</v>
      </c>
      <c r="H8" s="67" t="s">
        <v>4</v>
      </c>
      <c r="I8" s="67" t="s">
        <v>4</v>
      </c>
      <c r="J8" s="67" t="s">
        <v>4</v>
      </c>
      <c r="K8" s="67" t="s">
        <v>4</v>
      </c>
      <c r="L8" s="67" t="s">
        <v>4</v>
      </c>
      <c r="M8" s="67" t="s">
        <v>4</v>
      </c>
      <c r="N8" s="67" t="s">
        <v>4</v>
      </c>
      <c r="O8" s="67" t="s">
        <v>4</v>
      </c>
      <c r="P8" s="67" t="s">
        <v>4</v>
      </c>
      <c r="Q8" s="67" t="s">
        <v>4</v>
      </c>
      <c r="R8" s="67" t="s">
        <v>4</v>
      </c>
      <c r="S8" s="67" t="s">
        <v>4</v>
      </c>
      <c r="T8" s="67" t="s">
        <v>4</v>
      </c>
      <c r="U8" s="67" t="s">
        <v>4</v>
      </c>
      <c r="V8" s="68" t="s">
        <v>4</v>
      </c>
      <c r="W8" s="4">
        <f t="shared" si="2"/>
        <v>3</v>
      </c>
      <c r="X8" s="4">
        <f t="shared" si="3"/>
        <v>13</v>
      </c>
      <c r="Y8" s="4"/>
    </row>
    <row r="9" spans="1:25" s="3" customFormat="1" ht="331.2" x14ac:dyDescent="0.3">
      <c r="A9" s="4" t="s">
        <v>17</v>
      </c>
      <c r="B9" s="4" t="s">
        <v>22</v>
      </c>
      <c r="C9" s="4" t="s">
        <v>38</v>
      </c>
      <c r="D9" s="67" t="s">
        <v>4</v>
      </c>
      <c r="E9" s="67" t="s">
        <v>5</v>
      </c>
      <c r="F9" s="67" t="s">
        <v>5</v>
      </c>
      <c r="G9" s="67" t="s">
        <v>4</v>
      </c>
      <c r="H9" s="67" t="s">
        <v>4</v>
      </c>
      <c r="I9" s="67" t="s">
        <v>4</v>
      </c>
      <c r="J9" s="67" t="s">
        <v>4</v>
      </c>
      <c r="K9" s="67" t="s">
        <v>4</v>
      </c>
      <c r="L9" s="67" t="s">
        <v>4</v>
      </c>
      <c r="M9" s="67" t="s">
        <v>4</v>
      </c>
      <c r="N9" s="67" t="s">
        <v>4</v>
      </c>
      <c r="O9" s="67" t="s">
        <v>4</v>
      </c>
      <c r="P9" s="67" t="s">
        <v>4</v>
      </c>
      <c r="Q9" s="67" t="s">
        <v>4</v>
      </c>
      <c r="R9" s="67" t="s">
        <v>4</v>
      </c>
      <c r="S9" s="67" t="s">
        <v>4</v>
      </c>
      <c r="T9" s="67" t="s">
        <v>4</v>
      </c>
      <c r="U9" s="67" t="s">
        <v>4</v>
      </c>
      <c r="V9" s="68" t="s">
        <v>4</v>
      </c>
      <c r="W9" s="4">
        <f t="shared" si="2"/>
        <v>3</v>
      </c>
      <c r="X9" s="4">
        <f t="shared" si="3"/>
        <v>13</v>
      </c>
      <c r="Y9" s="4"/>
    </row>
    <row r="10" spans="1:25" s="3" customFormat="1" ht="288" x14ac:dyDescent="0.3">
      <c r="A10" s="4" t="s">
        <v>6</v>
      </c>
      <c r="B10" s="4" t="s">
        <v>16</v>
      </c>
      <c r="C10" s="4" t="s">
        <v>85</v>
      </c>
      <c r="D10" s="67" t="s">
        <v>4</v>
      </c>
      <c r="E10" s="67" t="s">
        <v>5</v>
      </c>
      <c r="F10" s="67" t="s">
        <v>5</v>
      </c>
      <c r="G10" s="67" t="s">
        <v>4</v>
      </c>
      <c r="H10" s="67" t="s">
        <v>4</v>
      </c>
      <c r="I10" s="67" t="s">
        <v>4</v>
      </c>
      <c r="J10" s="67" t="s">
        <v>4</v>
      </c>
      <c r="K10" s="67" t="s">
        <v>4</v>
      </c>
      <c r="L10" s="67" t="s">
        <v>4</v>
      </c>
      <c r="M10" s="67" t="s">
        <v>4</v>
      </c>
      <c r="N10" s="67" t="s">
        <v>4</v>
      </c>
      <c r="O10" s="67" t="s">
        <v>4</v>
      </c>
      <c r="P10" s="67" t="s">
        <v>4</v>
      </c>
      <c r="Q10" s="67" t="s">
        <v>4</v>
      </c>
      <c r="R10" s="67" t="s">
        <v>4</v>
      </c>
      <c r="S10" s="67" t="s">
        <v>4</v>
      </c>
      <c r="T10" s="67" t="s">
        <v>4</v>
      </c>
      <c r="U10" s="67" t="s">
        <v>4</v>
      </c>
      <c r="V10" s="68" t="s">
        <v>4</v>
      </c>
      <c r="W10" s="4">
        <f t="shared" si="2"/>
        <v>3</v>
      </c>
      <c r="X10" s="4">
        <f t="shared" si="3"/>
        <v>13</v>
      </c>
      <c r="Y10" s="4"/>
    </row>
    <row r="11" spans="1:25" s="3" customFormat="1" ht="43.2" x14ac:dyDescent="0.3">
      <c r="A11" s="4" t="s">
        <v>6</v>
      </c>
      <c r="B11" s="4" t="s">
        <v>18</v>
      </c>
      <c r="C11" s="4" t="s">
        <v>42</v>
      </c>
      <c r="D11" s="67" t="s">
        <v>4</v>
      </c>
      <c r="E11" s="67" t="s">
        <v>5</v>
      </c>
      <c r="F11" s="67" t="s">
        <v>5</v>
      </c>
      <c r="G11" s="67" t="s">
        <v>4</v>
      </c>
      <c r="H11" s="67" t="s">
        <v>4</v>
      </c>
      <c r="I11" s="67" t="s">
        <v>4</v>
      </c>
      <c r="J11" s="67" t="s">
        <v>4</v>
      </c>
      <c r="K11" s="67" t="s">
        <v>4</v>
      </c>
      <c r="L11" s="67" t="s">
        <v>4</v>
      </c>
      <c r="M11" s="67" t="s">
        <v>4</v>
      </c>
      <c r="N11" s="67" t="s">
        <v>4</v>
      </c>
      <c r="O11" s="67" t="s">
        <v>4</v>
      </c>
      <c r="P11" s="67" t="s">
        <v>4</v>
      </c>
      <c r="Q11" s="67" t="s">
        <v>4</v>
      </c>
      <c r="R11" s="67" t="s">
        <v>4</v>
      </c>
      <c r="S11" s="67" t="s">
        <v>4</v>
      </c>
      <c r="T11" s="67" t="s">
        <v>4</v>
      </c>
      <c r="U11" s="67" t="s">
        <v>4</v>
      </c>
      <c r="V11" s="68" t="s">
        <v>4</v>
      </c>
      <c r="W11" s="4">
        <f t="shared" si="2"/>
        <v>3</v>
      </c>
      <c r="X11" s="4">
        <f t="shared" si="3"/>
        <v>13</v>
      </c>
      <c r="Y11" s="4"/>
    </row>
    <row r="12" spans="1:25" s="3" customFormat="1" ht="86.4" x14ac:dyDescent="0.3">
      <c r="A12" s="4" t="s">
        <v>6</v>
      </c>
      <c r="B12" s="4" t="s">
        <v>19</v>
      </c>
      <c r="C12" s="4" t="s">
        <v>43</v>
      </c>
      <c r="D12" s="67" t="s">
        <v>4</v>
      </c>
      <c r="E12" s="67" t="s">
        <v>5</v>
      </c>
      <c r="F12" s="67" t="s">
        <v>5</v>
      </c>
      <c r="G12" s="67" t="s">
        <v>4</v>
      </c>
      <c r="H12" s="67" t="s">
        <v>4</v>
      </c>
      <c r="I12" s="67" t="s">
        <v>4</v>
      </c>
      <c r="J12" s="67" t="s">
        <v>4</v>
      </c>
      <c r="K12" s="67" t="s">
        <v>4</v>
      </c>
      <c r="L12" s="67" t="s">
        <v>4</v>
      </c>
      <c r="M12" s="67" t="s">
        <v>4</v>
      </c>
      <c r="N12" s="67" t="s">
        <v>4</v>
      </c>
      <c r="O12" s="67" t="s">
        <v>4</v>
      </c>
      <c r="P12" s="67" t="s">
        <v>4</v>
      </c>
      <c r="Q12" s="67" t="s">
        <v>4</v>
      </c>
      <c r="R12" s="67" t="s">
        <v>4</v>
      </c>
      <c r="S12" s="67" t="s">
        <v>4</v>
      </c>
      <c r="T12" s="67" t="s">
        <v>4</v>
      </c>
      <c r="U12" s="67" t="s">
        <v>4</v>
      </c>
      <c r="V12" s="68" t="s">
        <v>4</v>
      </c>
      <c r="W12" s="4">
        <f t="shared" si="2"/>
        <v>3</v>
      </c>
      <c r="X12" s="4">
        <f t="shared" si="3"/>
        <v>13</v>
      </c>
      <c r="Y12" s="4"/>
    </row>
    <row r="13" spans="1:25" s="3" customFormat="1" ht="100.8" x14ac:dyDescent="0.3">
      <c r="A13" s="4" t="s">
        <v>6</v>
      </c>
      <c r="B13" s="4" t="s">
        <v>20</v>
      </c>
      <c r="C13" s="4" t="s">
        <v>86</v>
      </c>
      <c r="D13" s="67" t="s">
        <v>4</v>
      </c>
      <c r="E13" s="67" t="s">
        <v>5</v>
      </c>
      <c r="F13" s="67" t="s">
        <v>5</v>
      </c>
      <c r="G13" s="67" t="s">
        <v>4</v>
      </c>
      <c r="H13" s="67" t="s">
        <v>4</v>
      </c>
      <c r="I13" s="67" t="s">
        <v>4</v>
      </c>
      <c r="J13" s="67" t="s">
        <v>4</v>
      </c>
      <c r="K13" s="67" t="s">
        <v>4</v>
      </c>
      <c r="L13" s="67" t="s">
        <v>4</v>
      </c>
      <c r="M13" s="67" t="s">
        <v>4</v>
      </c>
      <c r="N13" s="67" t="s">
        <v>4</v>
      </c>
      <c r="O13" s="67" t="s">
        <v>4</v>
      </c>
      <c r="P13" s="67" t="s">
        <v>4</v>
      </c>
      <c r="Q13" s="67" t="s">
        <v>4</v>
      </c>
      <c r="R13" s="67" t="s">
        <v>4</v>
      </c>
      <c r="S13" s="67" t="s">
        <v>4</v>
      </c>
      <c r="T13" s="67" t="s">
        <v>4</v>
      </c>
      <c r="U13" s="67" t="s">
        <v>4</v>
      </c>
      <c r="V13" s="68" t="s">
        <v>4</v>
      </c>
      <c r="W13" s="4">
        <f t="shared" si="2"/>
        <v>3</v>
      </c>
      <c r="X13" s="4">
        <f t="shared" si="3"/>
        <v>13</v>
      </c>
      <c r="Y13" s="4"/>
    </row>
    <row r="14" spans="1:25" s="3" customFormat="1" ht="86.4" x14ac:dyDescent="0.3">
      <c r="A14" s="4" t="s">
        <v>6</v>
      </c>
      <c r="B14" s="4" t="s">
        <v>21</v>
      </c>
      <c r="C14" s="4" t="s">
        <v>44</v>
      </c>
      <c r="D14" s="67" t="s">
        <v>4</v>
      </c>
      <c r="E14" s="67" t="s">
        <v>5</v>
      </c>
      <c r="F14" s="67" t="s">
        <v>5</v>
      </c>
      <c r="G14" s="67" t="s">
        <v>4</v>
      </c>
      <c r="H14" s="67" t="s">
        <v>4</v>
      </c>
      <c r="I14" s="67" t="s">
        <v>4</v>
      </c>
      <c r="J14" s="67" t="s">
        <v>4</v>
      </c>
      <c r="K14" s="67" t="s">
        <v>4</v>
      </c>
      <c r="L14" s="67" t="s">
        <v>4</v>
      </c>
      <c r="M14" s="67" t="s">
        <v>4</v>
      </c>
      <c r="N14" s="67" t="s">
        <v>4</v>
      </c>
      <c r="O14" s="67" t="s">
        <v>4</v>
      </c>
      <c r="P14" s="67" t="s">
        <v>4</v>
      </c>
      <c r="Q14" s="67" t="s">
        <v>4</v>
      </c>
      <c r="R14" s="67" t="s">
        <v>4</v>
      </c>
      <c r="S14" s="67" t="s">
        <v>4</v>
      </c>
      <c r="T14" s="67" t="s">
        <v>4</v>
      </c>
      <c r="U14" s="67" t="s">
        <v>4</v>
      </c>
      <c r="V14" s="68" t="s">
        <v>4</v>
      </c>
      <c r="W14" s="4">
        <f t="shared" si="2"/>
        <v>3</v>
      </c>
      <c r="X14" s="4">
        <f t="shared" si="3"/>
        <v>13</v>
      </c>
      <c r="Y14" s="4"/>
    </row>
    <row r="15" spans="1:25" s="3" customFormat="1" ht="86.4" x14ac:dyDescent="0.3">
      <c r="A15" s="4" t="s">
        <v>6</v>
      </c>
      <c r="B15" s="4" t="s">
        <v>22</v>
      </c>
      <c r="C15" s="4" t="s">
        <v>45</v>
      </c>
      <c r="D15" s="67" t="s">
        <v>4</v>
      </c>
      <c r="E15" s="67" t="s">
        <v>5</v>
      </c>
      <c r="F15" s="67" t="s">
        <v>5</v>
      </c>
      <c r="G15" s="67" t="s">
        <v>4</v>
      </c>
      <c r="H15" s="67" t="s">
        <v>4</v>
      </c>
      <c r="I15" s="67" t="s">
        <v>4</v>
      </c>
      <c r="J15" s="67" t="s">
        <v>4</v>
      </c>
      <c r="K15" s="67" t="s">
        <v>4</v>
      </c>
      <c r="L15" s="67" t="s">
        <v>4</v>
      </c>
      <c r="M15" s="67" t="s">
        <v>4</v>
      </c>
      <c r="N15" s="67" t="s">
        <v>4</v>
      </c>
      <c r="O15" s="67" t="s">
        <v>4</v>
      </c>
      <c r="P15" s="67" t="s">
        <v>4</v>
      </c>
      <c r="Q15" s="67" t="s">
        <v>4</v>
      </c>
      <c r="R15" s="67" t="s">
        <v>4</v>
      </c>
      <c r="S15" s="67" t="s">
        <v>4</v>
      </c>
      <c r="T15" s="67" t="s">
        <v>4</v>
      </c>
      <c r="U15" s="67" t="s">
        <v>4</v>
      </c>
      <c r="V15" s="68" t="s">
        <v>4</v>
      </c>
      <c r="W15" s="4">
        <f t="shared" si="2"/>
        <v>3</v>
      </c>
      <c r="X15" s="4">
        <f t="shared" si="3"/>
        <v>13</v>
      </c>
      <c r="Y15" s="4"/>
    </row>
    <row r="16" spans="1:25" s="3" customFormat="1" ht="43.2" x14ac:dyDescent="0.3">
      <c r="A16" s="4" t="s">
        <v>6</v>
      </c>
      <c r="B16" s="4" t="s">
        <v>23</v>
      </c>
      <c r="C16" s="4" t="s">
        <v>46</v>
      </c>
      <c r="D16" s="67" t="s">
        <v>4</v>
      </c>
      <c r="E16" s="67" t="s">
        <v>5</v>
      </c>
      <c r="F16" s="67" t="s">
        <v>5</v>
      </c>
      <c r="G16" s="67" t="s">
        <v>4</v>
      </c>
      <c r="H16" s="67" t="s">
        <v>4</v>
      </c>
      <c r="I16" s="67" t="s">
        <v>4</v>
      </c>
      <c r="J16" s="67" t="s">
        <v>4</v>
      </c>
      <c r="K16" s="67" t="s">
        <v>4</v>
      </c>
      <c r="L16" s="67" t="s">
        <v>4</v>
      </c>
      <c r="M16" s="67" t="s">
        <v>4</v>
      </c>
      <c r="N16" s="67" t="s">
        <v>4</v>
      </c>
      <c r="O16" s="67" t="s">
        <v>4</v>
      </c>
      <c r="P16" s="67" t="s">
        <v>4</v>
      </c>
      <c r="Q16" s="67" t="s">
        <v>4</v>
      </c>
      <c r="R16" s="67" t="s">
        <v>4</v>
      </c>
      <c r="S16" s="67" t="s">
        <v>4</v>
      </c>
      <c r="T16" s="67" t="s">
        <v>4</v>
      </c>
      <c r="U16" s="67" t="s">
        <v>4</v>
      </c>
      <c r="V16" s="68" t="s">
        <v>4</v>
      </c>
      <c r="W16" s="4">
        <f t="shared" si="2"/>
        <v>3</v>
      </c>
      <c r="X16" s="4">
        <f t="shared" si="3"/>
        <v>13</v>
      </c>
      <c r="Y16" s="4"/>
    </row>
    <row r="17" spans="1:25" s="3" customFormat="1" ht="129.6" x14ac:dyDescent="0.3">
      <c r="A17" s="4" t="s">
        <v>24</v>
      </c>
      <c r="B17" s="4" t="s">
        <v>16</v>
      </c>
      <c r="C17" s="4" t="s">
        <v>47</v>
      </c>
      <c r="D17" s="67" t="s">
        <v>4</v>
      </c>
      <c r="E17" s="67" t="s">
        <v>5</v>
      </c>
      <c r="F17" s="67" t="s">
        <v>5</v>
      </c>
      <c r="G17" s="67" t="s">
        <v>4</v>
      </c>
      <c r="H17" s="67" t="s">
        <v>4</v>
      </c>
      <c r="I17" s="67" t="s">
        <v>4</v>
      </c>
      <c r="J17" s="67" t="s">
        <v>4</v>
      </c>
      <c r="K17" s="67" t="s">
        <v>4</v>
      </c>
      <c r="L17" s="67" t="s">
        <v>4</v>
      </c>
      <c r="M17" s="67" t="s">
        <v>4</v>
      </c>
      <c r="N17" s="67" t="s">
        <v>4</v>
      </c>
      <c r="O17" s="67" t="s">
        <v>4</v>
      </c>
      <c r="P17" s="67" t="s">
        <v>4</v>
      </c>
      <c r="Q17" s="67" t="s">
        <v>4</v>
      </c>
      <c r="R17" s="67" t="s">
        <v>4</v>
      </c>
      <c r="S17" s="67" t="s">
        <v>4</v>
      </c>
      <c r="T17" s="67" t="s">
        <v>4</v>
      </c>
      <c r="U17" s="67" t="s">
        <v>4</v>
      </c>
      <c r="V17" s="68" t="s">
        <v>4</v>
      </c>
      <c r="W17" s="4">
        <f t="shared" si="2"/>
        <v>3</v>
      </c>
      <c r="X17" s="4">
        <f t="shared" si="3"/>
        <v>13</v>
      </c>
      <c r="Y17" s="4"/>
    </row>
    <row r="18" spans="1:25" s="3" customFormat="1" ht="115.2" x14ac:dyDescent="0.3">
      <c r="A18" s="4" t="s">
        <v>24</v>
      </c>
      <c r="B18" s="4" t="s">
        <v>18</v>
      </c>
      <c r="C18" s="4" t="s">
        <v>48</v>
      </c>
      <c r="D18" s="67" t="s">
        <v>4</v>
      </c>
      <c r="E18" s="67" t="s">
        <v>5</v>
      </c>
      <c r="F18" s="67" t="s">
        <v>5</v>
      </c>
      <c r="G18" s="67" t="s">
        <v>4</v>
      </c>
      <c r="H18" s="67" t="s">
        <v>4</v>
      </c>
      <c r="I18" s="67" t="s">
        <v>4</v>
      </c>
      <c r="J18" s="67" t="s">
        <v>4</v>
      </c>
      <c r="K18" s="67" t="s">
        <v>4</v>
      </c>
      <c r="L18" s="67" t="s">
        <v>4</v>
      </c>
      <c r="M18" s="67" t="s">
        <v>4</v>
      </c>
      <c r="N18" s="67" t="s">
        <v>4</v>
      </c>
      <c r="O18" s="67" t="s">
        <v>4</v>
      </c>
      <c r="P18" s="67" t="s">
        <v>4</v>
      </c>
      <c r="Q18" s="67" t="s">
        <v>4</v>
      </c>
      <c r="R18" s="67" t="s">
        <v>4</v>
      </c>
      <c r="S18" s="67" t="s">
        <v>4</v>
      </c>
      <c r="T18" s="67" t="s">
        <v>4</v>
      </c>
      <c r="U18" s="67" t="s">
        <v>4</v>
      </c>
      <c r="V18" s="68" t="s">
        <v>4</v>
      </c>
      <c r="W18" s="4">
        <f t="shared" si="2"/>
        <v>3</v>
      </c>
      <c r="X18" s="4">
        <f t="shared" si="3"/>
        <v>13</v>
      </c>
      <c r="Y18" s="4"/>
    </row>
    <row r="19" spans="1:25" s="3" customFormat="1" ht="86.4" x14ac:dyDescent="0.3">
      <c r="A19" s="4" t="s">
        <v>24</v>
      </c>
      <c r="B19" s="4" t="s">
        <v>19</v>
      </c>
      <c r="C19" s="4" t="s">
        <v>49</v>
      </c>
      <c r="D19" s="67" t="s">
        <v>4</v>
      </c>
      <c r="E19" s="67" t="s">
        <v>5</v>
      </c>
      <c r="F19" s="67" t="s">
        <v>5</v>
      </c>
      <c r="G19" s="67" t="s">
        <v>4</v>
      </c>
      <c r="H19" s="67" t="s">
        <v>4</v>
      </c>
      <c r="I19" s="67" t="s">
        <v>4</v>
      </c>
      <c r="J19" s="67" t="s">
        <v>4</v>
      </c>
      <c r="K19" s="67" t="s">
        <v>4</v>
      </c>
      <c r="L19" s="67" t="s">
        <v>4</v>
      </c>
      <c r="M19" s="67" t="s">
        <v>4</v>
      </c>
      <c r="N19" s="67" t="s">
        <v>4</v>
      </c>
      <c r="O19" s="67" t="s">
        <v>4</v>
      </c>
      <c r="P19" s="67" t="s">
        <v>4</v>
      </c>
      <c r="Q19" s="67" t="s">
        <v>4</v>
      </c>
      <c r="R19" s="67" t="s">
        <v>4</v>
      </c>
      <c r="S19" s="67" t="s">
        <v>4</v>
      </c>
      <c r="T19" s="67" t="s">
        <v>4</v>
      </c>
      <c r="U19" s="67" t="s">
        <v>4</v>
      </c>
      <c r="V19" s="68" t="s">
        <v>4</v>
      </c>
      <c r="W19" s="4">
        <f t="shared" si="2"/>
        <v>3</v>
      </c>
      <c r="X19" s="4">
        <f t="shared" si="3"/>
        <v>13</v>
      </c>
      <c r="Y19" s="4"/>
    </row>
    <row r="20" spans="1:25" s="3" customFormat="1" ht="43.2" x14ac:dyDescent="0.3">
      <c r="A20" s="4" t="s">
        <v>24</v>
      </c>
      <c r="B20" s="4" t="s">
        <v>20</v>
      </c>
      <c r="C20" s="4" t="s">
        <v>50</v>
      </c>
      <c r="D20" s="67" t="s">
        <v>4</v>
      </c>
      <c r="E20" s="67" t="s">
        <v>5</v>
      </c>
      <c r="F20" s="67" t="s">
        <v>5</v>
      </c>
      <c r="G20" s="67" t="s">
        <v>4</v>
      </c>
      <c r="H20" s="67" t="s">
        <v>4</v>
      </c>
      <c r="I20" s="67" t="s">
        <v>4</v>
      </c>
      <c r="J20" s="67" t="s">
        <v>4</v>
      </c>
      <c r="K20" s="67" t="s">
        <v>4</v>
      </c>
      <c r="L20" s="67" t="s">
        <v>4</v>
      </c>
      <c r="M20" s="67" t="s">
        <v>4</v>
      </c>
      <c r="N20" s="67" t="s">
        <v>4</v>
      </c>
      <c r="O20" s="67" t="s">
        <v>4</v>
      </c>
      <c r="P20" s="67" t="s">
        <v>4</v>
      </c>
      <c r="Q20" s="67" t="s">
        <v>4</v>
      </c>
      <c r="R20" s="67" t="s">
        <v>4</v>
      </c>
      <c r="S20" s="67" t="s">
        <v>4</v>
      </c>
      <c r="T20" s="67" t="s">
        <v>4</v>
      </c>
      <c r="U20" s="67" t="s">
        <v>4</v>
      </c>
      <c r="V20" s="68" t="s">
        <v>4</v>
      </c>
      <c r="W20" s="4">
        <f t="shared" si="2"/>
        <v>3</v>
      </c>
      <c r="X20" s="4">
        <f t="shared" si="3"/>
        <v>13</v>
      </c>
      <c r="Y20" s="4"/>
    </row>
    <row r="21" spans="1:25" s="3" customFormat="1" ht="72" x14ac:dyDescent="0.3">
      <c r="A21" s="4" t="s">
        <v>24</v>
      </c>
      <c r="B21" s="4" t="s">
        <v>21</v>
      </c>
      <c r="C21" s="4" t="s">
        <v>51</v>
      </c>
      <c r="D21" s="67" t="s">
        <v>4</v>
      </c>
      <c r="E21" s="67" t="s">
        <v>5</v>
      </c>
      <c r="F21" s="67" t="s">
        <v>5</v>
      </c>
      <c r="G21" s="67" t="s">
        <v>4</v>
      </c>
      <c r="H21" s="67" t="s">
        <v>4</v>
      </c>
      <c r="I21" s="67" t="s">
        <v>4</v>
      </c>
      <c r="J21" s="67" t="s">
        <v>4</v>
      </c>
      <c r="K21" s="67" t="s">
        <v>4</v>
      </c>
      <c r="L21" s="67" t="s">
        <v>4</v>
      </c>
      <c r="M21" s="67" t="s">
        <v>4</v>
      </c>
      <c r="N21" s="67" t="s">
        <v>4</v>
      </c>
      <c r="O21" s="67" t="s">
        <v>4</v>
      </c>
      <c r="P21" s="67" t="s">
        <v>4</v>
      </c>
      <c r="Q21" s="67" t="s">
        <v>4</v>
      </c>
      <c r="R21" s="67" t="s">
        <v>4</v>
      </c>
      <c r="S21" s="67" t="s">
        <v>4</v>
      </c>
      <c r="T21" s="67" t="s">
        <v>4</v>
      </c>
      <c r="U21" s="67" t="s">
        <v>4</v>
      </c>
      <c r="V21" s="68" t="s">
        <v>4</v>
      </c>
      <c r="W21" s="4">
        <f t="shared" si="2"/>
        <v>3</v>
      </c>
      <c r="X21" s="4">
        <f t="shared" si="3"/>
        <v>13</v>
      </c>
      <c r="Y21" s="4"/>
    </row>
    <row r="22" spans="1:25" s="3" customFormat="1" ht="43.2" x14ac:dyDescent="0.3">
      <c r="A22" s="4" t="s">
        <v>24</v>
      </c>
      <c r="B22" s="4" t="s">
        <v>22</v>
      </c>
      <c r="C22" s="4" t="s">
        <v>77</v>
      </c>
      <c r="D22" s="67" t="s">
        <v>4</v>
      </c>
      <c r="E22" s="67" t="s">
        <v>5</v>
      </c>
      <c r="F22" s="67" t="s">
        <v>5</v>
      </c>
      <c r="G22" s="67" t="s">
        <v>4</v>
      </c>
      <c r="H22" s="67" t="s">
        <v>4</v>
      </c>
      <c r="I22" s="67" t="s">
        <v>4</v>
      </c>
      <c r="J22" s="67" t="s">
        <v>4</v>
      </c>
      <c r="K22" s="67" t="s">
        <v>4</v>
      </c>
      <c r="L22" s="67" t="s">
        <v>4</v>
      </c>
      <c r="M22" s="67" t="s">
        <v>4</v>
      </c>
      <c r="N22" s="67" t="s">
        <v>4</v>
      </c>
      <c r="O22" s="67" t="s">
        <v>4</v>
      </c>
      <c r="P22" s="67" t="s">
        <v>4</v>
      </c>
      <c r="Q22" s="67" t="s">
        <v>4</v>
      </c>
      <c r="R22" s="67" t="s">
        <v>4</v>
      </c>
      <c r="S22" s="67" t="s">
        <v>4</v>
      </c>
      <c r="T22" s="67" t="s">
        <v>4</v>
      </c>
      <c r="U22" s="67" t="s">
        <v>4</v>
      </c>
      <c r="V22" s="68" t="s">
        <v>4</v>
      </c>
      <c r="W22" s="4">
        <f t="shared" si="2"/>
        <v>3</v>
      </c>
      <c r="X22" s="4">
        <f t="shared" si="3"/>
        <v>13</v>
      </c>
      <c r="Y22" s="4"/>
    </row>
    <row r="23" spans="1:25" s="3" customFormat="1" ht="216" x14ac:dyDescent="0.3">
      <c r="A23" s="4" t="s">
        <v>24</v>
      </c>
      <c r="B23" s="4" t="s">
        <v>23</v>
      </c>
      <c r="C23" s="4" t="s">
        <v>52</v>
      </c>
      <c r="D23" s="67" t="s">
        <v>4</v>
      </c>
      <c r="E23" s="67" t="s">
        <v>5</v>
      </c>
      <c r="F23" s="67" t="s">
        <v>5</v>
      </c>
      <c r="G23" s="67" t="s">
        <v>4</v>
      </c>
      <c r="H23" s="67" t="s">
        <v>4</v>
      </c>
      <c r="I23" s="67" t="s">
        <v>4</v>
      </c>
      <c r="J23" s="67" t="s">
        <v>4</v>
      </c>
      <c r="K23" s="67" t="s">
        <v>4</v>
      </c>
      <c r="L23" s="67" t="s">
        <v>4</v>
      </c>
      <c r="M23" s="67" t="s">
        <v>4</v>
      </c>
      <c r="N23" s="67" t="s">
        <v>4</v>
      </c>
      <c r="O23" s="67" t="s">
        <v>4</v>
      </c>
      <c r="P23" s="67" t="s">
        <v>4</v>
      </c>
      <c r="Q23" s="67" t="s">
        <v>4</v>
      </c>
      <c r="R23" s="67" t="s">
        <v>4</v>
      </c>
      <c r="S23" s="67" t="s">
        <v>4</v>
      </c>
      <c r="T23" s="67" t="s">
        <v>4</v>
      </c>
      <c r="U23" s="67" t="s">
        <v>4</v>
      </c>
      <c r="V23" s="68" t="s">
        <v>4</v>
      </c>
      <c r="W23" s="4">
        <f t="shared" si="2"/>
        <v>3</v>
      </c>
      <c r="X23" s="4">
        <f t="shared" si="3"/>
        <v>13</v>
      </c>
      <c r="Y23" s="4"/>
    </row>
    <row r="24" spans="1:25" s="3" customFormat="1" ht="244.8" x14ac:dyDescent="0.3">
      <c r="A24" s="4" t="s">
        <v>25</v>
      </c>
      <c r="B24" s="5" t="s">
        <v>16</v>
      </c>
      <c r="C24" s="4" t="s">
        <v>53</v>
      </c>
      <c r="D24" s="67" t="s">
        <v>4</v>
      </c>
      <c r="E24" s="67" t="s">
        <v>5</v>
      </c>
      <c r="F24" s="67" t="s">
        <v>5</v>
      </c>
      <c r="G24" s="67" t="s">
        <v>4</v>
      </c>
      <c r="H24" s="67" t="s">
        <v>4</v>
      </c>
      <c r="I24" s="67" t="s">
        <v>4</v>
      </c>
      <c r="J24" s="67" t="s">
        <v>4</v>
      </c>
      <c r="K24" s="67" t="s">
        <v>4</v>
      </c>
      <c r="L24" s="67" t="s">
        <v>4</v>
      </c>
      <c r="M24" s="67" t="s">
        <v>4</v>
      </c>
      <c r="N24" s="67" t="s">
        <v>4</v>
      </c>
      <c r="O24" s="67" t="s">
        <v>4</v>
      </c>
      <c r="P24" s="67" t="s">
        <v>4</v>
      </c>
      <c r="Q24" s="67" t="s">
        <v>4</v>
      </c>
      <c r="R24" s="67" t="s">
        <v>4</v>
      </c>
      <c r="S24" s="67" t="s">
        <v>4</v>
      </c>
      <c r="T24" s="67" t="s">
        <v>4</v>
      </c>
      <c r="U24" s="67" t="s">
        <v>4</v>
      </c>
      <c r="V24" s="68" t="s">
        <v>4</v>
      </c>
      <c r="W24" s="4">
        <f t="shared" si="2"/>
        <v>3</v>
      </c>
      <c r="X24" s="4">
        <f t="shared" si="3"/>
        <v>13</v>
      </c>
      <c r="Y24" s="4"/>
    </row>
    <row r="25" spans="1:25" s="3" customFormat="1" ht="129.6" x14ac:dyDescent="0.3">
      <c r="A25" s="4" t="s">
        <v>25</v>
      </c>
      <c r="B25" s="4" t="s">
        <v>18</v>
      </c>
      <c r="C25" s="4" t="s">
        <v>78</v>
      </c>
      <c r="D25" s="67" t="s">
        <v>4</v>
      </c>
      <c r="E25" s="67" t="s">
        <v>5</v>
      </c>
      <c r="F25" s="67" t="s">
        <v>5</v>
      </c>
      <c r="G25" s="67" t="s">
        <v>4</v>
      </c>
      <c r="H25" s="67" t="s">
        <v>4</v>
      </c>
      <c r="I25" s="67" t="s">
        <v>4</v>
      </c>
      <c r="J25" s="67" t="s">
        <v>4</v>
      </c>
      <c r="K25" s="67" t="s">
        <v>4</v>
      </c>
      <c r="L25" s="67" t="s">
        <v>4</v>
      </c>
      <c r="M25" s="67" t="s">
        <v>4</v>
      </c>
      <c r="N25" s="67" t="s">
        <v>4</v>
      </c>
      <c r="O25" s="67" t="s">
        <v>4</v>
      </c>
      <c r="P25" s="67" t="s">
        <v>4</v>
      </c>
      <c r="Q25" s="67" t="s">
        <v>4</v>
      </c>
      <c r="R25" s="67" t="s">
        <v>4</v>
      </c>
      <c r="S25" s="67" t="s">
        <v>4</v>
      </c>
      <c r="T25" s="67" t="s">
        <v>4</v>
      </c>
      <c r="U25" s="67" t="s">
        <v>4</v>
      </c>
      <c r="V25" s="68" t="s">
        <v>4</v>
      </c>
      <c r="W25" s="4">
        <f t="shared" si="2"/>
        <v>3</v>
      </c>
      <c r="X25" s="4">
        <f t="shared" si="3"/>
        <v>13</v>
      </c>
      <c r="Y25" s="4"/>
    </row>
    <row r="26" spans="1:25" s="3" customFormat="1" ht="57.6" x14ac:dyDescent="0.3">
      <c r="A26" s="4" t="s">
        <v>25</v>
      </c>
      <c r="B26" s="4" t="s">
        <v>19</v>
      </c>
      <c r="C26" s="4" t="s">
        <v>112</v>
      </c>
      <c r="D26" s="67" t="s">
        <v>4</v>
      </c>
      <c r="E26" s="67" t="s">
        <v>5</v>
      </c>
      <c r="F26" s="67" t="s">
        <v>5</v>
      </c>
      <c r="G26" s="67" t="s">
        <v>4</v>
      </c>
      <c r="H26" s="67" t="s">
        <v>4</v>
      </c>
      <c r="I26" s="67" t="s">
        <v>4</v>
      </c>
      <c r="J26" s="67" t="s">
        <v>4</v>
      </c>
      <c r="K26" s="67" t="s">
        <v>4</v>
      </c>
      <c r="L26" s="67" t="s">
        <v>4</v>
      </c>
      <c r="M26" s="67" t="s">
        <v>4</v>
      </c>
      <c r="N26" s="67" t="s">
        <v>4</v>
      </c>
      <c r="O26" s="67" t="s">
        <v>4</v>
      </c>
      <c r="P26" s="67" t="s">
        <v>4</v>
      </c>
      <c r="Q26" s="67" t="s">
        <v>4</v>
      </c>
      <c r="R26" s="67" t="s">
        <v>4</v>
      </c>
      <c r="S26" s="67" t="s">
        <v>4</v>
      </c>
      <c r="T26" s="67" t="s">
        <v>4</v>
      </c>
      <c r="U26" s="67" t="s">
        <v>4</v>
      </c>
      <c r="V26" s="68" t="s">
        <v>4</v>
      </c>
      <c r="W26" s="4">
        <f t="shared" si="2"/>
        <v>3</v>
      </c>
      <c r="X26" s="4">
        <f t="shared" si="3"/>
        <v>13</v>
      </c>
      <c r="Y26" s="4"/>
    </row>
    <row r="27" spans="1:25" s="3" customFormat="1" ht="43.2" x14ac:dyDescent="0.3">
      <c r="A27" s="4" t="s">
        <v>25</v>
      </c>
      <c r="B27" s="4" t="s">
        <v>20</v>
      </c>
      <c r="C27" s="4" t="s">
        <v>79</v>
      </c>
      <c r="D27" s="67" t="s">
        <v>4</v>
      </c>
      <c r="E27" s="67" t="s">
        <v>5</v>
      </c>
      <c r="F27" s="67" t="s">
        <v>5</v>
      </c>
      <c r="G27" s="67" t="s">
        <v>4</v>
      </c>
      <c r="H27" s="67" t="s">
        <v>4</v>
      </c>
      <c r="I27" s="67" t="s">
        <v>4</v>
      </c>
      <c r="J27" s="67" t="s">
        <v>4</v>
      </c>
      <c r="K27" s="67" t="s">
        <v>4</v>
      </c>
      <c r="L27" s="67" t="s">
        <v>4</v>
      </c>
      <c r="M27" s="67" t="s">
        <v>4</v>
      </c>
      <c r="N27" s="67" t="s">
        <v>4</v>
      </c>
      <c r="O27" s="67" t="s">
        <v>4</v>
      </c>
      <c r="P27" s="67" t="s">
        <v>4</v>
      </c>
      <c r="Q27" s="67" t="s">
        <v>4</v>
      </c>
      <c r="R27" s="67" t="s">
        <v>4</v>
      </c>
      <c r="S27" s="67" t="s">
        <v>4</v>
      </c>
      <c r="T27" s="67" t="s">
        <v>4</v>
      </c>
      <c r="U27" s="67" t="s">
        <v>4</v>
      </c>
      <c r="V27" s="68" t="s">
        <v>4</v>
      </c>
      <c r="W27" s="4">
        <f t="shared" si="2"/>
        <v>3</v>
      </c>
      <c r="X27" s="4">
        <f t="shared" si="3"/>
        <v>13</v>
      </c>
      <c r="Y27" s="4"/>
    </row>
    <row r="28" spans="1:25" s="3" customFormat="1" ht="86.4" x14ac:dyDescent="0.3">
      <c r="A28" s="4" t="s">
        <v>25</v>
      </c>
      <c r="B28" s="4" t="s">
        <v>21</v>
      </c>
      <c r="C28" s="4" t="s">
        <v>80</v>
      </c>
      <c r="D28" s="67" t="s">
        <v>4</v>
      </c>
      <c r="E28" s="67" t="s">
        <v>5</v>
      </c>
      <c r="F28" s="67" t="s">
        <v>5</v>
      </c>
      <c r="G28" s="67" t="s">
        <v>4</v>
      </c>
      <c r="H28" s="67" t="s">
        <v>4</v>
      </c>
      <c r="I28" s="67" t="s">
        <v>4</v>
      </c>
      <c r="J28" s="67" t="s">
        <v>4</v>
      </c>
      <c r="K28" s="67" t="s">
        <v>4</v>
      </c>
      <c r="L28" s="67" t="s">
        <v>4</v>
      </c>
      <c r="M28" s="67" t="s">
        <v>4</v>
      </c>
      <c r="N28" s="67" t="s">
        <v>4</v>
      </c>
      <c r="O28" s="67" t="s">
        <v>4</v>
      </c>
      <c r="P28" s="67" t="s">
        <v>4</v>
      </c>
      <c r="Q28" s="67" t="s">
        <v>4</v>
      </c>
      <c r="R28" s="67" t="s">
        <v>4</v>
      </c>
      <c r="S28" s="67" t="s">
        <v>4</v>
      </c>
      <c r="T28" s="67" t="s">
        <v>4</v>
      </c>
      <c r="U28" s="67" t="s">
        <v>4</v>
      </c>
      <c r="V28" s="68" t="s">
        <v>4</v>
      </c>
      <c r="W28" s="4">
        <f t="shared" si="2"/>
        <v>3</v>
      </c>
      <c r="X28" s="4">
        <f t="shared" si="3"/>
        <v>13</v>
      </c>
      <c r="Y28" s="4"/>
    </row>
    <row r="29" spans="1:25" s="3" customFormat="1" ht="57.6" x14ac:dyDescent="0.3">
      <c r="A29" s="4" t="s">
        <v>25</v>
      </c>
      <c r="B29" s="4" t="s">
        <v>22</v>
      </c>
      <c r="C29" s="4" t="s">
        <v>81</v>
      </c>
      <c r="D29" s="67" t="s">
        <v>4</v>
      </c>
      <c r="E29" s="67" t="s">
        <v>5</v>
      </c>
      <c r="F29" s="67" t="s">
        <v>5</v>
      </c>
      <c r="G29" s="67" t="s">
        <v>4</v>
      </c>
      <c r="H29" s="67" t="s">
        <v>4</v>
      </c>
      <c r="I29" s="67" t="s">
        <v>4</v>
      </c>
      <c r="J29" s="67" t="s">
        <v>4</v>
      </c>
      <c r="K29" s="67" t="s">
        <v>4</v>
      </c>
      <c r="L29" s="67" t="s">
        <v>4</v>
      </c>
      <c r="M29" s="67" t="s">
        <v>4</v>
      </c>
      <c r="N29" s="67" t="s">
        <v>4</v>
      </c>
      <c r="O29" s="67" t="s">
        <v>4</v>
      </c>
      <c r="P29" s="67" t="s">
        <v>4</v>
      </c>
      <c r="Q29" s="67" t="s">
        <v>4</v>
      </c>
      <c r="R29" s="67" t="s">
        <v>4</v>
      </c>
      <c r="S29" s="67" t="s">
        <v>4</v>
      </c>
      <c r="T29" s="67" t="s">
        <v>4</v>
      </c>
      <c r="U29" s="67" t="s">
        <v>4</v>
      </c>
      <c r="V29" s="68" t="s">
        <v>4</v>
      </c>
      <c r="W29" s="4">
        <f t="shared" si="2"/>
        <v>3</v>
      </c>
      <c r="X29" s="4">
        <f t="shared" si="3"/>
        <v>13</v>
      </c>
      <c r="Y29" s="4"/>
    </row>
    <row r="30" spans="1:25" s="3" customFormat="1" ht="43.2" x14ac:dyDescent="0.3">
      <c r="A30" s="4" t="s">
        <v>26</v>
      </c>
      <c r="B30" s="4" t="s">
        <v>16</v>
      </c>
      <c r="C30" s="4" t="s">
        <v>82</v>
      </c>
      <c r="D30" s="67" t="s">
        <v>4</v>
      </c>
      <c r="E30" s="67" t="s">
        <v>5</v>
      </c>
      <c r="F30" s="67" t="s">
        <v>5</v>
      </c>
      <c r="G30" s="67" t="s">
        <v>4</v>
      </c>
      <c r="H30" s="67" t="s">
        <v>4</v>
      </c>
      <c r="I30" s="67" t="s">
        <v>4</v>
      </c>
      <c r="J30" s="67" t="s">
        <v>4</v>
      </c>
      <c r="K30" s="67" t="s">
        <v>4</v>
      </c>
      <c r="L30" s="67" t="s">
        <v>4</v>
      </c>
      <c r="M30" s="67" t="s">
        <v>4</v>
      </c>
      <c r="N30" s="67" t="s">
        <v>4</v>
      </c>
      <c r="O30" s="67" t="s">
        <v>4</v>
      </c>
      <c r="P30" s="67" t="s">
        <v>4</v>
      </c>
      <c r="Q30" s="67" t="s">
        <v>4</v>
      </c>
      <c r="R30" s="67" t="s">
        <v>4</v>
      </c>
      <c r="S30" s="67" t="s">
        <v>4</v>
      </c>
      <c r="T30" s="67" t="s">
        <v>4</v>
      </c>
      <c r="U30" s="67" t="s">
        <v>4</v>
      </c>
      <c r="V30" s="68" t="s">
        <v>4</v>
      </c>
      <c r="W30" s="4">
        <f t="shared" si="2"/>
        <v>3</v>
      </c>
      <c r="X30" s="4">
        <f t="shared" si="3"/>
        <v>13</v>
      </c>
      <c r="Y30" s="4"/>
    </row>
    <row r="31" spans="1:25" s="3" customFormat="1" ht="43.2" x14ac:dyDescent="0.3">
      <c r="A31" s="4" t="s">
        <v>31</v>
      </c>
      <c r="B31" s="4" t="s">
        <v>16</v>
      </c>
      <c r="C31" s="4" t="s">
        <v>54</v>
      </c>
      <c r="D31" s="67" t="s">
        <v>4</v>
      </c>
      <c r="E31" s="67" t="s">
        <v>5</v>
      </c>
      <c r="F31" s="67" t="s">
        <v>5</v>
      </c>
      <c r="G31" s="67" t="s">
        <v>4</v>
      </c>
      <c r="H31" s="67" t="s">
        <v>4</v>
      </c>
      <c r="I31" s="67" t="s">
        <v>4</v>
      </c>
      <c r="J31" s="67" t="s">
        <v>4</v>
      </c>
      <c r="K31" s="67" t="s">
        <v>4</v>
      </c>
      <c r="L31" s="67" t="s">
        <v>4</v>
      </c>
      <c r="M31" s="67" t="s">
        <v>4</v>
      </c>
      <c r="N31" s="67" t="s">
        <v>4</v>
      </c>
      <c r="O31" s="67" t="s">
        <v>4</v>
      </c>
      <c r="P31" s="67" t="s">
        <v>4</v>
      </c>
      <c r="Q31" s="67" t="s">
        <v>4</v>
      </c>
      <c r="R31" s="67" t="s">
        <v>4</v>
      </c>
      <c r="S31" s="67" t="s">
        <v>4</v>
      </c>
      <c r="T31" s="67" t="s">
        <v>4</v>
      </c>
      <c r="U31" s="67" t="s">
        <v>4</v>
      </c>
      <c r="V31" s="68" t="s">
        <v>4</v>
      </c>
      <c r="W31" s="4">
        <f t="shared" si="2"/>
        <v>3</v>
      </c>
      <c r="X31" s="4">
        <f t="shared" si="3"/>
        <v>13</v>
      </c>
      <c r="Y31" s="4"/>
    </row>
    <row r="32" spans="1:25" s="3" customFormat="1" ht="86.4" x14ac:dyDescent="0.3">
      <c r="A32" s="4" t="s">
        <v>32</v>
      </c>
      <c r="B32" s="4" t="s">
        <v>16</v>
      </c>
      <c r="C32" s="4" t="s">
        <v>55</v>
      </c>
      <c r="D32" s="67" t="s">
        <v>4</v>
      </c>
      <c r="E32" s="67" t="s">
        <v>5</v>
      </c>
      <c r="F32" s="67" t="s">
        <v>5</v>
      </c>
      <c r="G32" s="67" t="s">
        <v>4</v>
      </c>
      <c r="H32" s="67" t="s">
        <v>4</v>
      </c>
      <c r="I32" s="67" t="s">
        <v>4</v>
      </c>
      <c r="J32" s="67" t="s">
        <v>4</v>
      </c>
      <c r="K32" s="67" t="s">
        <v>4</v>
      </c>
      <c r="L32" s="67" t="s">
        <v>4</v>
      </c>
      <c r="M32" s="67" t="s">
        <v>4</v>
      </c>
      <c r="N32" s="67" t="s">
        <v>4</v>
      </c>
      <c r="O32" s="67" t="s">
        <v>4</v>
      </c>
      <c r="P32" s="67" t="s">
        <v>4</v>
      </c>
      <c r="Q32" s="67" t="s">
        <v>4</v>
      </c>
      <c r="R32" s="67" t="s">
        <v>4</v>
      </c>
      <c r="S32" s="67" t="s">
        <v>4</v>
      </c>
      <c r="T32" s="67" t="s">
        <v>4</v>
      </c>
      <c r="U32" s="67" t="s">
        <v>4</v>
      </c>
      <c r="V32" s="68" t="s">
        <v>4</v>
      </c>
      <c r="W32" s="4">
        <f t="shared" si="2"/>
        <v>3</v>
      </c>
      <c r="X32" s="4">
        <f t="shared" si="3"/>
        <v>13</v>
      </c>
      <c r="Y32" s="4"/>
    </row>
    <row r="33" spans="1:25" s="3" customFormat="1" ht="100.8" x14ac:dyDescent="0.3">
      <c r="A33" s="4" t="s">
        <v>32</v>
      </c>
      <c r="B33" s="4" t="s">
        <v>18</v>
      </c>
      <c r="C33" s="4" t="s">
        <v>56</v>
      </c>
      <c r="D33" s="67" t="s">
        <v>4</v>
      </c>
      <c r="E33" s="67" t="s">
        <v>5</v>
      </c>
      <c r="F33" s="67" t="s">
        <v>5</v>
      </c>
      <c r="G33" s="67" t="s">
        <v>4</v>
      </c>
      <c r="H33" s="67" t="s">
        <v>4</v>
      </c>
      <c r="I33" s="67" t="s">
        <v>4</v>
      </c>
      <c r="J33" s="67" t="s">
        <v>4</v>
      </c>
      <c r="K33" s="67" t="s">
        <v>4</v>
      </c>
      <c r="L33" s="67" t="s">
        <v>4</v>
      </c>
      <c r="M33" s="67" t="s">
        <v>4</v>
      </c>
      <c r="N33" s="67" t="s">
        <v>4</v>
      </c>
      <c r="O33" s="67" t="s">
        <v>4</v>
      </c>
      <c r="P33" s="67" t="s">
        <v>4</v>
      </c>
      <c r="Q33" s="67" t="s">
        <v>4</v>
      </c>
      <c r="R33" s="67" t="s">
        <v>4</v>
      </c>
      <c r="S33" s="67" t="s">
        <v>4</v>
      </c>
      <c r="T33" s="67" t="s">
        <v>4</v>
      </c>
      <c r="U33" s="67" t="s">
        <v>4</v>
      </c>
      <c r="V33" s="68" t="s">
        <v>4</v>
      </c>
      <c r="W33" s="4">
        <f t="shared" si="2"/>
        <v>3</v>
      </c>
      <c r="X33" s="4">
        <f t="shared" si="3"/>
        <v>13</v>
      </c>
      <c r="Y33" s="4"/>
    </row>
    <row r="34" spans="1:25" s="3" customFormat="1" ht="86.4" x14ac:dyDescent="0.3">
      <c r="A34" s="4" t="s">
        <v>32</v>
      </c>
      <c r="B34" s="4" t="s">
        <v>19</v>
      </c>
      <c r="C34" s="4" t="s">
        <v>57</v>
      </c>
      <c r="D34" s="67" t="s">
        <v>4</v>
      </c>
      <c r="E34" s="67" t="s">
        <v>5</v>
      </c>
      <c r="F34" s="67" t="s">
        <v>5</v>
      </c>
      <c r="G34" s="67" t="s">
        <v>4</v>
      </c>
      <c r="H34" s="67" t="s">
        <v>4</v>
      </c>
      <c r="I34" s="67" t="s">
        <v>4</v>
      </c>
      <c r="J34" s="67" t="s">
        <v>4</v>
      </c>
      <c r="K34" s="67" t="s">
        <v>4</v>
      </c>
      <c r="L34" s="67" t="s">
        <v>4</v>
      </c>
      <c r="M34" s="67" t="s">
        <v>4</v>
      </c>
      <c r="N34" s="67" t="s">
        <v>4</v>
      </c>
      <c r="O34" s="67" t="s">
        <v>4</v>
      </c>
      <c r="P34" s="67" t="s">
        <v>4</v>
      </c>
      <c r="Q34" s="67" t="s">
        <v>4</v>
      </c>
      <c r="R34" s="67" t="s">
        <v>4</v>
      </c>
      <c r="S34" s="67" t="s">
        <v>4</v>
      </c>
      <c r="T34" s="67" t="s">
        <v>4</v>
      </c>
      <c r="U34" s="67" t="s">
        <v>4</v>
      </c>
      <c r="V34" s="68" t="s">
        <v>4</v>
      </c>
      <c r="W34" s="4">
        <f t="shared" si="2"/>
        <v>3</v>
      </c>
      <c r="X34" s="4">
        <f t="shared" si="3"/>
        <v>13</v>
      </c>
      <c r="Y34" s="4"/>
    </row>
    <row r="35" spans="1:25" s="3" customFormat="1" ht="115.2" x14ac:dyDescent="0.3">
      <c r="A35" s="4" t="s">
        <v>33</v>
      </c>
      <c r="B35" s="4" t="s">
        <v>16</v>
      </c>
      <c r="C35" s="4" t="s">
        <v>34</v>
      </c>
      <c r="D35" s="67" t="s">
        <v>4</v>
      </c>
      <c r="E35" s="67" t="s">
        <v>5</v>
      </c>
      <c r="F35" s="67" t="s">
        <v>5</v>
      </c>
      <c r="G35" s="67" t="s">
        <v>4</v>
      </c>
      <c r="H35" s="67" t="s">
        <v>4</v>
      </c>
      <c r="I35" s="67" t="s">
        <v>4</v>
      </c>
      <c r="J35" s="67" t="s">
        <v>4</v>
      </c>
      <c r="K35" s="67" t="s">
        <v>4</v>
      </c>
      <c r="L35" s="67" t="s">
        <v>4</v>
      </c>
      <c r="M35" s="67" t="s">
        <v>4</v>
      </c>
      <c r="N35" s="67" t="s">
        <v>4</v>
      </c>
      <c r="O35" s="67" t="s">
        <v>4</v>
      </c>
      <c r="P35" s="67" t="s">
        <v>4</v>
      </c>
      <c r="Q35" s="67" t="s">
        <v>4</v>
      </c>
      <c r="R35" s="67" t="s">
        <v>4</v>
      </c>
      <c r="S35" s="67" t="s">
        <v>4</v>
      </c>
      <c r="T35" s="67" t="s">
        <v>4</v>
      </c>
      <c r="U35" s="67" t="s">
        <v>4</v>
      </c>
      <c r="V35" s="68" t="s">
        <v>4</v>
      </c>
      <c r="W35" s="4">
        <f t="shared" si="2"/>
        <v>3</v>
      </c>
      <c r="X35" s="4">
        <f t="shared" si="3"/>
        <v>13</v>
      </c>
      <c r="Y35" s="4"/>
    </row>
    <row r="36" spans="1:25" s="3" customFormat="1" ht="244.8" x14ac:dyDescent="0.3">
      <c r="A36" s="4" t="s">
        <v>33</v>
      </c>
      <c r="B36" s="4" t="s">
        <v>18</v>
      </c>
      <c r="C36" s="4" t="s">
        <v>83</v>
      </c>
      <c r="D36" s="67" t="s">
        <v>4</v>
      </c>
      <c r="E36" s="67" t="s">
        <v>5</v>
      </c>
      <c r="F36" s="67" t="s">
        <v>5</v>
      </c>
      <c r="G36" s="67" t="s">
        <v>4</v>
      </c>
      <c r="H36" s="67" t="s">
        <v>4</v>
      </c>
      <c r="I36" s="67" t="s">
        <v>4</v>
      </c>
      <c r="J36" s="67" t="s">
        <v>4</v>
      </c>
      <c r="K36" s="67" t="s">
        <v>4</v>
      </c>
      <c r="L36" s="67" t="s">
        <v>4</v>
      </c>
      <c r="M36" s="67" t="s">
        <v>4</v>
      </c>
      <c r="N36" s="67" t="s">
        <v>4</v>
      </c>
      <c r="O36" s="67" t="s">
        <v>4</v>
      </c>
      <c r="P36" s="67" t="s">
        <v>4</v>
      </c>
      <c r="Q36" s="67" t="s">
        <v>4</v>
      </c>
      <c r="R36" s="67" t="s">
        <v>4</v>
      </c>
      <c r="S36" s="67" t="s">
        <v>4</v>
      </c>
      <c r="T36" s="67" t="s">
        <v>4</v>
      </c>
      <c r="U36" s="67" t="s">
        <v>4</v>
      </c>
      <c r="V36" s="68" t="s">
        <v>4</v>
      </c>
      <c r="W36" s="4">
        <f t="shared" si="2"/>
        <v>3</v>
      </c>
      <c r="X36" s="4">
        <f t="shared" si="3"/>
        <v>13</v>
      </c>
      <c r="Y36" s="4"/>
    </row>
    <row r="37" spans="1:25" s="3" customFormat="1" ht="144" x14ac:dyDescent="0.3">
      <c r="A37" s="4" t="s">
        <v>33</v>
      </c>
      <c r="B37" s="4" t="s">
        <v>19</v>
      </c>
      <c r="C37" s="4" t="s">
        <v>58</v>
      </c>
      <c r="D37" s="67" t="s">
        <v>4</v>
      </c>
      <c r="E37" s="67" t="s">
        <v>5</v>
      </c>
      <c r="F37" s="67" t="s">
        <v>5</v>
      </c>
      <c r="G37" s="67" t="s">
        <v>4</v>
      </c>
      <c r="H37" s="67" t="s">
        <v>4</v>
      </c>
      <c r="I37" s="67" t="s">
        <v>4</v>
      </c>
      <c r="J37" s="67" t="s">
        <v>4</v>
      </c>
      <c r="K37" s="67" t="s">
        <v>4</v>
      </c>
      <c r="L37" s="67" t="s">
        <v>4</v>
      </c>
      <c r="M37" s="67" t="s">
        <v>4</v>
      </c>
      <c r="N37" s="67" t="s">
        <v>4</v>
      </c>
      <c r="O37" s="67" t="s">
        <v>4</v>
      </c>
      <c r="P37" s="67" t="s">
        <v>4</v>
      </c>
      <c r="Q37" s="67" t="s">
        <v>4</v>
      </c>
      <c r="R37" s="67" t="s">
        <v>4</v>
      </c>
      <c r="S37" s="67" t="s">
        <v>4</v>
      </c>
      <c r="T37" s="67" t="s">
        <v>4</v>
      </c>
      <c r="U37" s="67" t="s">
        <v>4</v>
      </c>
      <c r="V37" s="68" t="s">
        <v>4</v>
      </c>
      <c r="W37" s="4">
        <f t="shared" si="2"/>
        <v>3</v>
      </c>
      <c r="X37" s="4">
        <f t="shared" si="3"/>
        <v>13</v>
      </c>
      <c r="Y37" s="4"/>
    </row>
    <row r="38" spans="1:25" s="3" customFormat="1" ht="43.2" x14ac:dyDescent="0.3">
      <c r="A38" s="4" t="s">
        <v>33</v>
      </c>
      <c r="B38" s="4" t="s">
        <v>20</v>
      </c>
      <c r="C38" s="4" t="s">
        <v>59</v>
      </c>
      <c r="D38" s="67" t="s">
        <v>4</v>
      </c>
      <c r="E38" s="67" t="s">
        <v>5</v>
      </c>
      <c r="F38" s="67" t="s">
        <v>5</v>
      </c>
      <c r="G38" s="67" t="s">
        <v>4</v>
      </c>
      <c r="H38" s="67" t="s">
        <v>4</v>
      </c>
      <c r="I38" s="67" t="s">
        <v>4</v>
      </c>
      <c r="J38" s="67" t="s">
        <v>4</v>
      </c>
      <c r="K38" s="67" t="s">
        <v>4</v>
      </c>
      <c r="L38" s="67" t="s">
        <v>4</v>
      </c>
      <c r="M38" s="67" t="s">
        <v>4</v>
      </c>
      <c r="N38" s="67" t="s">
        <v>4</v>
      </c>
      <c r="O38" s="67" t="s">
        <v>4</v>
      </c>
      <c r="P38" s="67" t="s">
        <v>4</v>
      </c>
      <c r="Q38" s="67" t="s">
        <v>4</v>
      </c>
      <c r="R38" s="67" t="s">
        <v>4</v>
      </c>
      <c r="S38" s="67" t="s">
        <v>4</v>
      </c>
      <c r="T38" s="67" t="s">
        <v>4</v>
      </c>
      <c r="U38" s="67" t="s">
        <v>4</v>
      </c>
      <c r="V38" s="68" t="s">
        <v>4</v>
      </c>
      <c r="W38" s="4">
        <f t="shared" si="2"/>
        <v>3</v>
      </c>
      <c r="X38" s="4">
        <f t="shared" si="3"/>
        <v>13</v>
      </c>
      <c r="Y38" s="4"/>
    </row>
    <row r="39" spans="1:25" s="3" customFormat="1" ht="86.4" x14ac:dyDescent="0.3">
      <c r="A39" s="4" t="s">
        <v>33</v>
      </c>
      <c r="B39" s="4" t="s">
        <v>21</v>
      </c>
      <c r="C39" s="4" t="s">
        <v>60</v>
      </c>
      <c r="D39" s="67" t="s">
        <v>4</v>
      </c>
      <c r="E39" s="67" t="s">
        <v>5</v>
      </c>
      <c r="F39" s="67" t="s">
        <v>5</v>
      </c>
      <c r="G39" s="67" t="s">
        <v>4</v>
      </c>
      <c r="H39" s="67" t="s">
        <v>4</v>
      </c>
      <c r="I39" s="67" t="s">
        <v>4</v>
      </c>
      <c r="J39" s="67" t="s">
        <v>4</v>
      </c>
      <c r="K39" s="67" t="s">
        <v>4</v>
      </c>
      <c r="L39" s="67" t="s">
        <v>4</v>
      </c>
      <c r="M39" s="67" t="s">
        <v>4</v>
      </c>
      <c r="N39" s="67" t="s">
        <v>4</v>
      </c>
      <c r="O39" s="67" t="s">
        <v>4</v>
      </c>
      <c r="P39" s="67" t="s">
        <v>4</v>
      </c>
      <c r="Q39" s="67" t="s">
        <v>4</v>
      </c>
      <c r="R39" s="67" t="s">
        <v>4</v>
      </c>
      <c r="S39" s="67" t="s">
        <v>4</v>
      </c>
      <c r="T39" s="67" t="s">
        <v>4</v>
      </c>
      <c r="U39" s="67" t="s">
        <v>4</v>
      </c>
      <c r="V39" s="68" t="s">
        <v>4</v>
      </c>
      <c r="W39" s="4">
        <f t="shared" si="2"/>
        <v>3</v>
      </c>
      <c r="X39" s="4">
        <f t="shared" si="3"/>
        <v>13</v>
      </c>
      <c r="Y39" s="4"/>
    </row>
    <row r="40" spans="1:25" s="3" customFormat="1" ht="100.8" x14ac:dyDescent="0.3">
      <c r="A40" s="4" t="s">
        <v>33</v>
      </c>
      <c r="B40" s="4" t="s">
        <v>22</v>
      </c>
      <c r="C40" s="4" t="s">
        <v>61</v>
      </c>
      <c r="D40" s="67" t="s">
        <v>4</v>
      </c>
      <c r="E40" s="67" t="s">
        <v>5</v>
      </c>
      <c r="F40" s="67" t="s">
        <v>5</v>
      </c>
      <c r="G40" s="67" t="s">
        <v>4</v>
      </c>
      <c r="H40" s="67" t="s">
        <v>4</v>
      </c>
      <c r="I40" s="67" t="s">
        <v>4</v>
      </c>
      <c r="J40" s="67" t="s">
        <v>4</v>
      </c>
      <c r="K40" s="67" t="s">
        <v>4</v>
      </c>
      <c r="L40" s="67" t="s">
        <v>4</v>
      </c>
      <c r="M40" s="67" t="s">
        <v>4</v>
      </c>
      <c r="N40" s="67" t="s">
        <v>4</v>
      </c>
      <c r="O40" s="67" t="s">
        <v>4</v>
      </c>
      <c r="P40" s="67" t="s">
        <v>4</v>
      </c>
      <c r="Q40" s="67" t="s">
        <v>4</v>
      </c>
      <c r="R40" s="67" t="s">
        <v>4</v>
      </c>
      <c r="S40" s="67" t="s">
        <v>4</v>
      </c>
      <c r="T40" s="67" t="s">
        <v>4</v>
      </c>
      <c r="U40" s="67" t="s">
        <v>4</v>
      </c>
      <c r="V40" s="68" t="s">
        <v>4</v>
      </c>
      <c r="W40" s="4">
        <f t="shared" si="2"/>
        <v>3</v>
      </c>
      <c r="X40" s="4">
        <f t="shared" si="3"/>
        <v>13</v>
      </c>
      <c r="Y40" s="4"/>
    </row>
    <row r="41" spans="1:25" s="3" customFormat="1" ht="115.2" x14ac:dyDescent="0.3">
      <c r="A41" s="4" t="s">
        <v>35</v>
      </c>
      <c r="B41" s="4" t="s">
        <v>16</v>
      </c>
      <c r="C41" s="4" t="s">
        <v>62</v>
      </c>
      <c r="D41" s="67" t="s">
        <v>4</v>
      </c>
      <c r="E41" s="67" t="s">
        <v>5</v>
      </c>
      <c r="F41" s="67" t="s">
        <v>5</v>
      </c>
      <c r="G41" s="67" t="s">
        <v>4</v>
      </c>
      <c r="H41" s="67" t="s">
        <v>4</v>
      </c>
      <c r="I41" s="67" t="s">
        <v>4</v>
      </c>
      <c r="J41" s="67" t="s">
        <v>4</v>
      </c>
      <c r="K41" s="67" t="s">
        <v>4</v>
      </c>
      <c r="L41" s="67" t="s">
        <v>4</v>
      </c>
      <c r="M41" s="67" t="s">
        <v>4</v>
      </c>
      <c r="N41" s="67" t="s">
        <v>4</v>
      </c>
      <c r="O41" s="67" t="s">
        <v>4</v>
      </c>
      <c r="P41" s="67" t="s">
        <v>4</v>
      </c>
      <c r="Q41" s="67" t="s">
        <v>4</v>
      </c>
      <c r="R41" s="67" t="s">
        <v>4</v>
      </c>
      <c r="S41" s="67" t="s">
        <v>4</v>
      </c>
      <c r="T41" s="67" t="s">
        <v>4</v>
      </c>
      <c r="U41" s="67" t="s">
        <v>4</v>
      </c>
      <c r="V41" s="68" t="s">
        <v>4</v>
      </c>
      <c r="W41" s="4">
        <f t="shared" si="2"/>
        <v>3</v>
      </c>
      <c r="X41" s="4">
        <f t="shared" si="3"/>
        <v>13</v>
      </c>
      <c r="Y41" s="4"/>
    </row>
    <row r="42" spans="1:25" s="3" customFormat="1" ht="259.2" x14ac:dyDescent="0.3">
      <c r="A42" s="4" t="s">
        <v>35</v>
      </c>
      <c r="B42" s="4" t="s">
        <v>18</v>
      </c>
      <c r="C42" s="4" t="s">
        <v>63</v>
      </c>
      <c r="D42" s="67" t="s">
        <v>4</v>
      </c>
      <c r="E42" s="67" t="s">
        <v>5</v>
      </c>
      <c r="F42" s="67" t="s">
        <v>5</v>
      </c>
      <c r="G42" s="67" t="s">
        <v>4</v>
      </c>
      <c r="H42" s="67" t="s">
        <v>4</v>
      </c>
      <c r="I42" s="67" t="s">
        <v>4</v>
      </c>
      <c r="J42" s="67" t="s">
        <v>4</v>
      </c>
      <c r="K42" s="67" t="s">
        <v>4</v>
      </c>
      <c r="L42" s="67" t="s">
        <v>4</v>
      </c>
      <c r="M42" s="67" t="s">
        <v>4</v>
      </c>
      <c r="N42" s="67" t="s">
        <v>4</v>
      </c>
      <c r="O42" s="67" t="s">
        <v>4</v>
      </c>
      <c r="P42" s="67" t="s">
        <v>4</v>
      </c>
      <c r="Q42" s="67" t="s">
        <v>4</v>
      </c>
      <c r="R42" s="67" t="s">
        <v>4</v>
      </c>
      <c r="S42" s="67" t="s">
        <v>4</v>
      </c>
      <c r="T42" s="67" t="s">
        <v>4</v>
      </c>
      <c r="U42" s="67" t="s">
        <v>4</v>
      </c>
      <c r="V42" s="68" t="s">
        <v>4</v>
      </c>
      <c r="W42" s="4">
        <f t="shared" si="2"/>
        <v>3</v>
      </c>
      <c r="X42" s="4">
        <f t="shared" si="3"/>
        <v>13</v>
      </c>
      <c r="Y42" s="4"/>
    </row>
    <row r="43" spans="1:25" s="3" customFormat="1" ht="201.6" x14ac:dyDescent="0.3">
      <c r="A43" s="4" t="s">
        <v>35</v>
      </c>
      <c r="B43" s="4" t="s">
        <v>19</v>
      </c>
      <c r="C43" s="4" t="s">
        <v>84</v>
      </c>
      <c r="D43" s="67" t="s">
        <v>4</v>
      </c>
      <c r="E43" s="67" t="s">
        <v>5</v>
      </c>
      <c r="F43" s="67" t="s">
        <v>5</v>
      </c>
      <c r="G43" s="67" t="s">
        <v>4</v>
      </c>
      <c r="H43" s="67" t="s">
        <v>4</v>
      </c>
      <c r="I43" s="67" t="s">
        <v>4</v>
      </c>
      <c r="J43" s="67" t="s">
        <v>4</v>
      </c>
      <c r="K43" s="67" t="s">
        <v>4</v>
      </c>
      <c r="L43" s="67" t="s">
        <v>4</v>
      </c>
      <c r="M43" s="67" t="s">
        <v>4</v>
      </c>
      <c r="N43" s="67" t="s">
        <v>4</v>
      </c>
      <c r="O43" s="67" t="s">
        <v>4</v>
      </c>
      <c r="P43" s="67" t="s">
        <v>4</v>
      </c>
      <c r="Q43" s="67" t="s">
        <v>4</v>
      </c>
      <c r="R43" s="67" t="s">
        <v>4</v>
      </c>
      <c r="S43" s="67" t="s">
        <v>4</v>
      </c>
      <c r="T43" s="67" t="s">
        <v>4</v>
      </c>
      <c r="U43" s="67" t="s">
        <v>4</v>
      </c>
      <c r="V43" s="68" t="s">
        <v>4</v>
      </c>
      <c r="W43" s="4">
        <f t="shared" ref="W43:W56" si="4">3-(COUNTIF(G43:I43,"no"))</f>
        <v>3</v>
      </c>
      <c r="X43" s="4">
        <f t="shared" ref="X43:X56" si="5">13-(COUNTIF(J43:V43,"no"))</f>
        <v>13</v>
      </c>
      <c r="Y43" s="4"/>
    </row>
    <row r="44" spans="1:25" s="3" customFormat="1" ht="43.2" x14ac:dyDescent="0.3">
      <c r="A44" s="4" t="s">
        <v>35</v>
      </c>
      <c r="B44" s="4" t="s">
        <v>20</v>
      </c>
      <c r="C44" s="4" t="s">
        <v>65</v>
      </c>
      <c r="D44" s="67" t="s">
        <v>4</v>
      </c>
      <c r="E44" s="67" t="s">
        <v>5</v>
      </c>
      <c r="F44" s="67" t="s">
        <v>5</v>
      </c>
      <c r="G44" s="67" t="s">
        <v>4</v>
      </c>
      <c r="H44" s="67" t="s">
        <v>4</v>
      </c>
      <c r="I44" s="67" t="s">
        <v>4</v>
      </c>
      <c r="J44" s="67" t="s">
        <v>4</v>
      </c>
      <c r="K44" s="67" t="s">
        <v>4</v>
      </c>
      <c r="L44" s="67" t="s">
        <v>4</v>
      </c>
      <c r="M44" s="67" t="s">
        <v>4</v>
      </c>
      <c r="N44" s="67" t="s">
        <v>4</v>
      </c>
      <c r="O44" s="67" t="s">
        <v>4</v>
      </c>
      <c r="P44" s="67" t="s">
        <v>4</v>
      </c>
      <c r="Q44" s="67" t="s">
        <v>4</v>
      </c>
      <c r="R44" s="67" t="s">
        <v>4</v>
      </c>
      <c r="S44" s="67" t="s">
        <v>4</v>
      </c>
      <c r="T44" s="67" t="s">
        <v>4</v>
      </c>
      <c r="U44" s="67" t="s">
        <v>4</v>
      </c>
      <c r="V44" s="68" t="s">
        <v>4</v>
      </c>
      <c r="W44" s="4">
        <f t="shared" si="4"/>
        <v>3</v>
      </c>
      <c r="X44" s="4">
        <f t="shared" si="5"/>
        <v>13</v>
      </c>
      <c r="Y44" s="4"/>
    </row>
    <row r="45" spans="1:25" s="3" customFormat="1" ht="115.2" x14ac:dyDescent="0.3">
      <c r="A45" s="4" t="s">
        <v>35</v>
      </c>
      <c r="B45" s="4" t="s">
        <v>21</v>
      </c>
      <c r="C45" s="4" t="s">
        <v>64</v>
      </c>
      <c r="D45" s="67" t="s">
        <v>4</v>
      </c>
      <c r="E45" s="67" t="s">
        <v>5</v>
      </c>
      <c r="F45" s="67" t="s">
        <v>5</v>
      </c>
      <c r="G45" s="67" t="s">
        <v>4</v>
      </c>
      <c r="H45" s="67" t="s">
        <v>4</v>
      </c>
      <c r="I45" s="67" t="s">
        <v>4</v>
      </c>
      <c r="J45" s="67" t="s">
        <v>4</v>
      </c>
      <c r="K45" s="67" t="s">
        <v>4</v>
      </c>
      <c r="L45" s="67" t="s">
        <v>4</v>
      </c>
      <c r="M45" s="67" t="s">
        <v>4</v>
      </c>
      <c r="N45" s="67" t="s">
        <v>4</v>
      </c>
      <c r="O45" s="67" t="s">
        <v>4</v>
      </c>
      <c r="P45" s="67" t="s">
        <v>4</v>
      </c>
      <c r="Q45" s="67" t="s">
        <v>4</v>
      </c>
      <c r="R45" s="67" t="s">
        <v>4</v>
      </c>
      <c r="S45" s="67" t="s">
        <v>4</v>
      </c>
      <c r="T45" s="67" t="s">
        <v>4</v>
      </c>
      <c r="U45" s="67" t="s">
        <v>4</v>
      </c>
      <c r="V45" s="68" t="s">
        <v>4</v>
      </c>
      <c r="W45" s="4">
        <f t="shared" si="4"/>
        <v>3</v>
      </c>
      <c r="X45" s="4">
        <f t="shared" si="5"/>
        <v>13</v>
      </c>
      <c r="Y45" s="4"/>
    </row>
    <row r="46" spans="1:25" s="3" customFormat="1" ht="230.4" x14ac:dyDescent="0.3">
      <c r="A46" s="4" t="s">
        <v>36</v>
      </c>
      <c r="B46" s="4" t="s">
        <v>16</v>
      </c>
      <c r="C46" s="4" t="s">
        <v>66</v>
      </c>
      <c r="D46" s="67" t="s">
        <v>4</v>
      </c>
      <c r="E46" s="67" t="s">
        <v>5</v>
      </c>
      <c r="F46" s="67" t="s">
        <v>5</v>
      </c>
      <c r="G46" s="67" t="s">
        <v>4</v>
      </c>
      <c r="H46" s="67" t="s">
        <v>4</v>
      </c>
      <c r="I46" s="67" t="s">
        <v>4</v>
      </c>
      <c r="J46" s="67" t="s">
        <v>4</v>
      </c>
      <c r="K46" s="67" t="s">
        <v>4</v>
      </c>
      <c r="L46" s="67" t="s">
        <v>4</v>
      </c>
      <c r="M46" s="67" t="s">
        <v>4</v>
      </c>
      <c r="N46" s="67" t="s">
        <v>4</v>
      </c>
      <c r="O46" s="67" t="s">
        <v>4</v>
      </c>
      <c r="P46" s="67" t="s">
        <v>4</v>
      </c>
      <c r="Q46" s="67" t="s">
        <v>4</v>
      </c>
      <c r="R46" s="67" t="s">
        <v>4</v>
      </c>
      <c r="S46" s="67" t="s">
        <v>4</v>
      </c>
      <c r="T46" s="67" t="s">
        <v>4</v>
      </c>
      <c r="U46" s="67" t="s">
        <v>4</v>
      </c>
      <c r="V46" s="68" t="s">
        <v>4</v>
      </c>
      <c r="W46" s="4">
        <f t="shared" si="4"/>
        <v>3</v>
      </c>
      <c r="X46" s="4">
        <f t="shared" si="5"/>
        <v>13</v>
      </c>
      <c r="Y46" s="4"/>
    </row>
    <row r="47" spans="1:25" s="3" customFormat="1" ht="100.8" x14ac:dyDescent="0.3">
      <c r="A47" s="4" t="s">
        <v>36</v>
      </c>
      <c r="B47" s="4" t="s">
        <v>18</v>
      </c>
      <c r="C47" s="4" t="s">
        <v>67</v>
      </c>
      <c r="D47" s="67" t="s">
        <v>4</v>
      </c>
      <c r="E47" s="67" t="s">
        <v>5</v>
      </c>
      <c r="F47" s="67" t="s">
        <v>5</v>
      </c>
      <c r="G47" s="67" t="s">
        <v>4</v>
      </c>
      <c r="H47" s="67" t="s">
        <v>4</v>
      </c>
      <c r="I47" s="67" t="s">
        <v>4</v>
      </c>
      <c r="J47" s="67" t="s">
        <v>4</v>
      </c>
      <c r="K47" s="67" t="s">
        <v>4</v>
      </c>
      <c r="L47" s="67" t="s">
        <v>4</v>
      </c>
      <c r="M47" s="67" t="s">
        <v>4</v>
      </c>
      <c r="N47" s="67" t="s">
        <v>4</v>
      </c>
      <c r="O47" s="67" t="s">
        <v>4</v>
      </c>
      <c r="P47" s="67" t="s">
        <v>4</v>
      </c>
      <c r="Q47" s="67" t="s">
        <v>4</v>
      </c>
      <c r="R47" s="67" t="s">
        <v>4</v>
      </c>
      <c r="S47" s="67" t="s">
        <v>4</v>
      </c>
      <c r="T47" s="67" t="s">
        <v>4</v>
      </c>
      <c r="U47" s="67" t="s">
        <v>4</v>
      </c>
      <c r="V47" s="68" t="s">
        <v>4</v>
      </c>
      <c r="W47" s="4">
        <f t="shared" si="4"/>
        <v>3</v>
      </c>
      <c r="X47" s="4">
        <f t="shared" si="5"/>
        <v>13</v>
      </c>
      <c r="Y47" s="4"/>
    </row>
    <row r="48" spans="1:25" s="3" customFormat="1" ht="158.4" x14ac:dyDescent="0.3">
      <c r="A48" s="4" t="s">
        <v>36</v>
      </c>
      <c r="B48" s="4" t="s">
        <v>19</v>
      </c>
      <c r="C48" s="4" t="s">
        <v>68</v>
      </c>
      <c r="D48" s="67" t="s">
        <v>4</v>
      </c>
      <c r="E48" s="67" t="s">
        <v>5</v>
      </c>
      <c r="F48" s="67" t="s">
        <v>5</v>
      </c>
      <c r="G48" s="67" t="s">
        <v>4</v>
      </c>
      <c r="H48" s="67" t="s">
        <v>4</v>
      </c>
      <c r="I48" s="67" t="s">
        <v>4</v>
      </c>
      <c r="J48" s="67" t="s">
        <v>4</v>
      </c>
      <c r="K48" s="67" t="s">
        <v>4</v>
      </c>
      <c r="L48" s="67" t="s">
        <v>4</v>
      </c>
      <c r="M48" s="67" t="s">
        <v>4</v>
      </c>
      <c r="N48" s="67" t="s">
        <v>4</v>
      </c>
      <c r="O48" s="67" t="s">
        <v>4</v>
      </c>
      <c r="P48" s="67" t="s">
        <v>4</v>
      </c>
      <c r="Q48" s="67" t="s">
        <v>4</v>
      </c>
      <c r="R48" s="67" t="s">
        <v>4</v>
      </c>
      <c r="S48" s="67" t="s">
        <v>4</v>
      </c>
      <c r="T48" s="67" t="s">
        <v>4</v>
      </c>
      <c r="U48" s="67" t="s">
        <v>4</v>
      </c>
      <c r="V48" s="68" t="s">
        <v>4</v>
      </c>
      <c r="W48" s="4">
        <f t="shared" si="4"/>
        <v>3</v>
      </c>
      <c r="X48" s="4">
        <f t="shared" si="5"/>
        <v>13</v>
      </c>
      <c r="Y48" s="4"/>
    </row>
    <row r="49" spans="1:25" s="3" customFormat="1" ht="409.6" x14ac:dyDescent="0.3">
      <c r="A49" s="4" t="s">
        <v>36</v>
      </c>
      <c r="B49" s="4" t="s">
        <v>20</v>
      </c>
      <c r="C49" s="4" t="s">
        <v>69</v>
      </c>
      <c r="D49" s="67" t="s">
        <v>4</v>
      </c>
      <c r="E49" s="67" t="s">
        <v>5</v>
      </c>
      <c r="F49" s="67" t="s">
        <v>5</v>
      </c>
      <c r="G49" s="67" t="s">
        <v>4</v>
      </c>
      <c r="H49" s="67" t="s">
        <v>4</v>
      </c>
      <c r="I49" s="67" t="s">
        <v>4</v>
      </c>
      <c r="J49" s="67" t="s">
        <v>4</v>
      </c>
      <c r="K49" s="67" t="s">
        <v>4</v>
      </c>
      <c r="L49" s="67" t="s">
        <v>4</v>
      </c>
      <c r="M49" s="67" t="s">
        <v>4</v>
      </c>
      <c r="N49" s="67" t="s">
        <v>4</v>
      </c>
      <c r="O49" s="67" t="s">
        <v>4</v>
      </c>
      <c r="P49" s="67" t="s">
        <v>4</v>
      </c>
      <c r="Q49" s="67" t="s">
        <v>4</v>
      </c>
      <c r="R49" s="67" t="s">
        <v>4</v>
      </c>
      <c r="S49" s="67" t="s">
        <v>4</v>
      </c>
      <c r="T49" s="67" t="s">
        <v>4</v>
      </c>
      <c r="U49" s="67" t="s">
        <v>4</v>
      </c>
      <c r="V49" s="68" t="s">
        <v>4</v>
      </c>
      <c r="W49" s="4">
        <f t="shared" si="4"/>
        <v>3</v>
      </c>
      <c r="X49" s="4">
        <f t="shared" si="5"/>
        <v>13</v>
      </c>
      <c r="Y49" s="4"/>
    </row>
    <row r="50" spans="1:25" s="3" customFormat="1" ht="86.4" x14ac:dyDescent="0.3">
      <c r="A50" s="4" t="s">
        <v>36</v>
      </c>
      <c r="B50" s="4" t="s">
        <v>21</v>
      </c>
      <c r="C50" s="4" t="s">
        <v>70</v>
      </c>
      <c r="D50" s="67" t="s">
        <v>4</v>
      </c>
      <c r="E50" s="67" t="s">
        <v>5</v>
      </c>
      <c r="F50" s="67" t="s">
        <v>5</v>
      </c>
      <c r="G50" s="67" t="s">
        <v>4</v>
      </c>
      <c r="H50" s="67" t="s">
        <v>4</v>
      </c>
      <c r="I50" s="67" t="s">
        <v>4</v>
      </c>
      <c r="J50" s="67" t="s">
        <v>4</v>
      </c>
      <c r="K50" s="67" t="s">
        <v>4</v>
      </c>
      <c r="L50" s="67" t="s">
        <v>4</v>
      </c>
      <c r="M50" s="67" t="s">
        <v>4</v>
      </c>
      <c r="N50" s="67" t="s">
        <v>4</v>
      </c>
      <c r="O50" s="67" t="s">
        <v>4</v>
      </c>
      <c r="P50" s="67" t="s">
        <v>4</v>
      </c>
      <c r="Q50" s="67" t="s">
        <v>4</v>
      </c>
      <c r="R50" s="67" t="s">
        <v>4</v>
      </c>
      <c r="S50" s="67" t="s">
        <v>4</v>
      </c>
      <c r="T50" s="67" t="s">
        <v>4</v>
      </c>
      <c r="U50" s="67" t="s">
        <v>4</v>
      </c>
      <c r="V50" s="68" t="s">
        <v>4</v>
      </c>
      <c r="W50" s="4">
        <f t="shared" si="4"/>
        <v>3</v>
      </c>
      <c r="X50" s="4">
        <f t="shared" si="5"/>
        <v>13</v>
      </c>
      <c r="Y50" s="4"/>
    </row>
    <row r="51" spans="1:25" s="3" customFormat="1" ht="216" x14ac:dyDescent="0.3">
      <c r="A51" s="4" t="s">
        <v>36</v>
      </c>
      <c r="B51" s="4" t="s">
        <v>22</v>
      </c>
      <c r="C51" s="4" t="s">
        <v>71</v>
      </c>
      <c r="D51" s="67" t="s">
        <v>4</v>
      </c>
      <c r="E51" s="67" t="s">
        <v>5</v>
      </c>
      <c r="F51" s="67" t="s">
        <v>5</v>
      </c>
      <c r="G51" s="67" t="s">
        <v>4</v>
      </c>
      <c r="H51" s="67" t="s">
        <v>4</v>
      </c>
      <c r="I51" s="67" t="s">
        <v>4</v>
      </c>
      <c r="J51" s="67" t="s">
        <v>4</v>
      </c>
      <c r="K51" s="67" t="s">
        <v>4</v>
      </c>
      <c r="L51" s="67" t="s">
        <v>4</v>
      </c>
      <c r="M51" s="67" t="s">
        <v>4</v>
      </c>
      <c r="N51" s="67" t="s">
        <v>4</v>
      </c>
      <c r="O51" s="67" t="s">
        <v>4</v>
      </c>
      <c r="P51" s="67" t="s">
        <v>4</v>
      </c>
      <c r="Q51" s="67" t="s">
        <v>4</v>
      </c>
      <c r="R51" s="67" t="s">
        <v>4</v>
      </c>
      <c r="S51" s="67" t="s">
        <v>4</v>
      </c>
      <c r="T51" s="67" t="s">
        <v>4</v>
      </c>
      <c r="U51" s="67" t="s">
        <v>4</v>
      </c>
      <c r="V51" s="68" t="s">
        <v>4</v>
      </c>
      <c r="W51" s="4">
        <f t="shared" si="4"/>
        <v>3</v>
      </c>
      <c r="X51" s="4">
        <f t="shared" si="5"/>
        <v>13</v>
      </c>
      <c r="Y51" s="4"/>
    </row>
    <row r="52" spans="1:25" s="3" customFormat="1" ht="57.6" x14ac:dyDescent="0.3">
      <c r="A52" s="4" t="s">
        <v>36</v>
      </c>
      <c r="B52" s="4" t="s">
        <v>23</v>
      </c>
      <c r="C52" s="4" t="s">
        <v>72</v>
      </c>
      <c r="D52" s="67" t="s">
        <v>4</v>
      </c>
      <c r="E52" s="67" t="s">
        <v>5</v>
      </c>
      <c r="F52" s="67" t="s">
        <v>5</v>
      </c>
      <c r="G52" s="67" t="s">
        <v>4</v>
      </c>
      <c r="H52" s="67" t="s">
        <v>4</v>
      </c>
      <c r="I52" s="67" t="s">
        <v>4</v>
      </c>
      <c r="J52" s="67" t="s">
        <v>4</v>
      </c>
      <c r="K52" s="67" t="s">
        <v>4</v>
      </c>
      <c r="L52" s="67" t="s">
        <v>4</v>
      </c>
      <c r="M52" s="67" t="s">
        <v>4</v>
      </c>
      <c r="N52" s="67" t="s">
        <v>4</v>
      </c>
      <c r="O52" s="67" t="s">
        <v>4</v>
      </c>
      <c r="P52" s="67" t="s">
        <v>4</v>
      </c>
      <c r="Q52" s="67" t="s">
        <v>4</v>
      </c>
      <c r="R52" s="67" t="s">
        <v>4</v>
      </c>
      <c r="S52" s="67" t="s">
        <v>4</v>
      </c>
      <c r="T52" s="67" t="s">
        <v>4</v>
      </c>
      <c r="U52" s="67" t="s">
        <v>4</v>
      </c>
      <c r="V52" s="68" t="s">
        <v>4</v>
      </c>
      <c r="W52" s="4">
        <f t="shared" si="4"/>
        <v>3</v>
      </c>
      <c r="X52" s="4">
        <f t="shared" si="5"/>
        <v>13</v>
      </c>
      <c r="Y52" s="4"/>
    </row>
    <row r="53" spans="1:25" s="3" customFormat="1" ht="244.8" x14ac:dyDescent="0.3">
      <c r="A53" s="4" t="s">
        <v>36</v>
      </c>
      <c r="B53" s="4" t="s">
        <v>27</v>
      </c>
      <c r="C53" s="4" t="s">
        <v>74</v>
      </c>
      <c r="D53" s="67" t="s">
        <v>4</v>
      </c>
      <c r="E53" s="67" t="s">
        <v>5</v>
      </c>
      <c r="F53" s="67" t="s">
        <v>5</v>
      </c>
      <c r="G53" s="67" t="s">
        <v>4</v>
      </c>
      <c r="H53" s="67" t="s">
        <v>4</v>
      </c>
      <c r="I53" s="67" t="s">
        <v>4</v>
      </c>
      <c r="J53" s="67" t="s">
        <v>4</v>
      </c>
      <c r="K53" s="67" t="s">
        <v>4</v>
      </c>
      <c r="L53" s="67" t="s">
        <v>4</v>
      </c>
      <c r="M53" s="67" t="s">
        <v>4</v>
      </c>
      <c r="N53" s="67" t="s">
        <v>4</v>
      </c>
      <c r="O53" s="67" t="s">
        <v>4</v>
      </c>
      <c r="P53" s="67" t="s">
        <v>4</v>
      </c>
      <c r="Q53" s="67" t="s">
        <v>4</v>
      </c>
      <c r="R53" s="67" t="s">
        <v>4</v>
      </c>
      <c r="S53" s="67" t="s">
        <v>4</v>
      </c>
      <c r="T53" s="67" t="s">
        <v>4</v>
      </c>
      <c r="U53" s="67" t="s">
        <v>4</v>
      </c>
      <c r="V53" s="68" t="s">
        <v>4</v>
      </c>
      <c r="W53" s="4">
        <f t="shared" si="4"/>
        <v>3</v>
      </c>
      <c r="X53" s="4">
        <f t="shared" si="5"/>
        <v>13</v>
      </c>
      <c r="Y53" s="4"/>
    </row>
    <row r="54" spans="1:25" s="3" customFormat="1" ht="201.6" x14ac:dyDescent="0.3">
      <c r="A54" s="4" t="s">
        <v>36</v>
      </c>
      <c r="B54" s="4" t="s">
        <v>28</v>
      </c>
      <c r="C54" s="4" t="s">
        <v>75</v>
      </c>
      <c r="D54" s="67" t="s">
        <v>4</v>
      </c>
      <c r="E54" s="67" t="s">
        <v>5</v>
      </c>
      <c r="F54" s="67" t="s">
        <v>5</v>
      </c>
      <c r="G54" s="67" t="s">
        <v>4</v>
      </c>
      <c r="H54" s="67" t="s">
        <v>4</v>
      </c>
      <c r="I54" s="67" t="s">
        <v>4</v>
      </c>
      <c r="J54" s="67" t="s">
        <v>4</v>
      </c>
      <c r="K54" s="67" t="s">
        <v>4</v>
      </c>
      <c r="L54" s="67" t="s">
        <v>4</v>
      </c>
      <c r="M54" s="67" t="s">
        <v>4</v>
      </c>
      <c r="N54" s="67" t="s">
        <v>4</v>
      </c>
      <c r="O54" s="67" t="s">
        <v>4</v>
      </c>
      <c r="P54" s="67" t="s">
        <v>4</v>
      </c>
      <c r="Q54" s="67" t="s">
        <v>4</v>
      </c>
      <c r="R54" s="67" t="s">
        <v>4</v>
      </c>
      <c r="S54" s="67" t="s">
        <v>4</v>
      </c>
      <c r="T54" s="67" t="s">
        <v>4</v>
      </c>
      <c r="U54" s="67" t="s">
        <v>4</v>
      </c>
      <c r="V54" s="68" t="s">
        <v>4</v>
      </c>
      <c r="W54" s="4">
        <f t="shared" si="4"/>
        <v>3</v>
      </c>
      <c r="X54" s="4">
        <f t="shared" si="5"/>
        <v>13</v>
      </c>
      <c r="Y54" s="4"/>
    </row>
    <row r="55" spans="1:25" s="3" customFormat="1" ht="172.8" x14ac:dyDescent="0.3">
      <c r="A55" s="4" t="s">
        <v>36</v>
      </c>
      <c r="B55" s="4" t="s">
        <v>29</v>
      </c>
      <c r="C55" s="4" t="s">
        <v>76</v>
      </c>
      <c r="D55" s="67" t="s">
        <v>4</v>
      </c>
      <c r="E55" s="67" t="s">
        <v>5</v>
      </c>
      <c r="F55" s="67" t="s">
        <v>5</v>
      </c>
      <c r="G55" s="67" t="s">
        <v>4</v>
      </c>
      <c r="H55" s="67" t="s">
        <v>4</v>
      </c>
      <c r="I55" s="67" t="s">
        <v>4</v>
      </c>
      <c r="J55" s="67" t="s">
        <v>4</v>
      </c>
      <c r="K55" s="67" t="s">
        <v>4</v>
      </c>
      <c r="L55" s="67" t="s">
        <v>4</v>
      </c>
      <c r="M55" s="67" t="s">
        <v>4</v>
      </c>
      <c r="N55" s="67" t="s">
        <v>4</v>
      </c>
      <c r="O55" s="67" t="s">
        <v>4</v>
      </c>
      <c r="P55" s="67" t="s">
        <v>4</v>
      </c>
      <c r="Q55" s="67" t="s">
        <v>4</v>
      </c>
      <c r="R55" s="67" t="s">
        <v>4</v>
      </c>
      <c r="S55" s="67" t="s">
        <v>4</v>
      </c>
      <c r="T55" s="67" t="s">
        <v>4</v>
      </c>
      <c r="U55" s="67" t="s">
        <v>4</v>
      </c>
      <c r="V55" s="68" t="s">
        <v>4</v>
      </c>
      <c r="W55" s="4">
        <f t="shared" si="4"/>
        <v>3</v>
      </c>
      <c r="X55" s="4">
        <f t="shared" si="5"/>
        <v>13</v>
      </c>
      <c r="Y55" s="4"/>
    </row>
    <row r="56" spans="1:25" s="3" customFormat="1" ht="201.6" x14ac:dyDescent="0.3">
      <c r="A56" s="4" t="s">
        <v>36</v>
      </c>
      <c r="B56" s="4" t="s">
        <v>30</v>
      </c>
      <c r="C56" s="4" t="s">
        <v>73</v>
      </c>
      <c r="D56" s="67" t="s">
        <v>4</v>
      </c>
      <c r="E56" s="67" t="s">
        <v>5</v>
      </c>
      <c r="F56" s="67" t="s">
        <v>5</v>
      </c>
      <c r="G56" s="67" t="s">
        <v>4</v>
      </c>
      <c r="H56" s="67" t="s">
        <v>4</v>
      </c>
      <c r="I56" s="67" t="s">
        <v>4</v>
      </c>
      <c r="J56" s="67" t="s">
        <v>4</v>
      </c>
      <c r="K56" s="67" t="s">
        <v>4</v>
      </c>
      <c r="L56" s="67" t="s">
        <v>4</v>
      </c>
      <c r="M56" s="67" t="s">
        <v>4</v>
      </c>
      <c r="N56" s="67" t="s">
        <v>4</v>
      </c>
      <c r="O56" s="67" t="s">
        <v>4</v>
      </c>
      <c r="P56" s="67" t="s">
        <v>4</v>
      </c>
      <c r="Q56" s="67" t="s">
        <v>4</v>
      </c>
      <c r="R56" s="67" t="s">
        <v>4</v>
      </c>
      <c r="S56" s="67" t="s">
        <v>4</v>
      </c>
      <c r="T56" s="67" t="s">
        <v>4</v>
      </c>
      <c r="U56" s="67" t="s">
        <v>4</v>
      </c>
      <c r="V56" s="68" t="s">
        <v>4</v>
      </c>
      <c r="W56" s="4">
        <f t="shared" si="4"/>
        <v>3</v>
      </c>
      <c r="X56" s="4">
        <f t="shared" si="5"/>
        <v>13</v>
      </c>
      <c r="Y56" s="4"/>
    </row>
  </sheetData>
  <autoFilter ref="A3:Y56"/>
  <mergeCells count="2">
    <mergeCell ref="G1:I1"/>
    <mergeCell ref="J1:V1"/>
  </mergeCells>
  <dataValidations count="19">
    <dataValidation type="list" allowBlank="1" showInputMessage="1" showErrorMessage="1" errorTitle="Invalid Entry" error="Pick or type &quot;Yes&quot; or &quot;No&quot;" promptTitle="Q12" prompt="Does it use consistent terminology?" sqref="U4:U56">
      <formula1>"Yes,No"</formula1>
    </dataValidation>
    <dataValidation type="list" allowBlank="1" showInputMessage="1" showErrorMessage="1" errorTitle="Invalid Entry" error="Pick or type &quot;Yes&quot; or &quot;No&quot;" promptTitle="Q11" prompt="Can it be practically implemented?" sqref="T4:T56">
      <formula1>"Yes,No"</formula1>
    </dataValidation>
    <dataValidation type="list" allowBlank="1" showInputMessage="1" showErrorMessage="1" errorTitle="Invalid Entry" error="Pick or type &quot;Yes&quot; or &quot;No&quot;" promptTitle="Q10" prompt="Is the language clear and does not contain ambiguous or outdated terms?" sqref="S4:S56">
      <formula1>"Yes,No"</formula1>
    </dataValidation>
    <dataValidation type="list" allowBlank="1" showInputMessage="1" showErrorMessage="1" errorTitle="Invalid Entry" error="Pick or type &quot;Yes&quot; or &quot;No&quot;" promptTitle="Q9" prompt="Is it complete and self-contained?" sqref="R4:R56">
      <formula1>"Yes,No"</formula1>
    </dataValidation>
    <dataValidation type="list" allowBlank="1" showInputMessage="1" showErrorMessage="1" errorTitle="Invalid Entry" error="Pick or type &quot;Yes&quot; or &quot;No&quot;" promptTitle="Q8" prompt="Does it have a technical basis in engineering and operations?" sqref="Q4:Q56">
      <formula1>"Yes,No"</formula1>
    </dataValidation>
    <dataValidation type="list" allowBlank="1" showInputMessage="1" showErrorMessage="1" errorTitle="Invalid Entry" error="Pick or type &quot;Yes&quot; or &quot;No&quot;" promptTitle="Q7" prompt="Is it measureable?" sqref="P4:P56">
      <formula1>"Yes,No"</formula1>
    </dataValidation>
    <dataValidation type="list" allowBlank="1" showInputMessage="1" showErrorMessage="1" errorTitle="Invalid Entry" error="Pick or type &quot;Yes&quot; or &quot;No&quot;" promptTitle="Q6" prompt="Is it a higher solution than the lowest common denominator?" sqref="O4:O56">
      <formula1>"Yes,No"</formula1>
    </dataValidation>
    <dataValidation type="list" allowBlank="1" showInputMessage="1" showErrorMessage="1" errorTitle="Invalid Entry" error="Pick or type &quot;Yes&quot; or &quot;No&quot;" promptTitle="Q5" prompt="Does the requirement align with the purpose?" sqref="N4:N56">
      <formula1>"Yes,No"</formula1>
    </dataValidation>
    <dataValidation type="list" allowBlank="1" showInputMessage="1" showErrorMessage="1" errorTitle="Invalid Entry" error="Pick or type &quot;Yes&quot; or &quot;No&quot;" promptTitle="C3" prompt="Are the appropriate actions, for which there should be accountability, included or is there a gap?" sqref="I4:I56">
      <formula1>"Yes,No"</formula1>
    </dataValidation>
    <dataValidation type="list" allowBlank="1" showInputMessage="1" showErrorMessage="1" errorTitle="Invalid Entry" error="Pick or type &quot;Yes&quot; or &quot;No&quot;" promptTitle="C2" prompt="Are the correct functional entities identified?" sqref="H4:H56">
      <formula1>"Yes,No"</formula1>
    </dataValidation>
    <dataValidation type="list" allowBlank="1" showInputMessage="1" showErrorMessage="1" errorTitle="Invalid Entry" error="Pick or type &quot;Yes&quot; and &quot;No&quot;" prompt="Appropriate as a guide rather than a standard?" sqref="F4:F56">
      <formula1>"Yes,No"</formula1>
    </dataValidation>
    <dataValidation type="list" allowBlank="1" showInputMessage="1" showErrorMessage="1" errorTitle="Invalid Entry" error="Pick or type only &quot;Yes&quot; or &quot;No&quot;" promptTitle="C1" prompt=" Is the content of the requirement technically correct, including identifying who does what and when?" sqref="G4:G56">
      <formula1>"Yes,No"</formula1>
    </dataValidation>
    <dataValidation type="list" allowBlank="1" showInputMessage="1" showErrorMessage="1" errorTitle="Invalid Entry" error="Pick or type only &quot;Yes&quot; or &quot;No&quot;" prompt="Meets the Paragraph 81 criteria?" sqref="E4:E56">
      <formula1>"Yes,No"</formula1>
    </dataValidation>
    <dataValidation type="list" allowBlank="1" showInputMessage="1" showErrorMessage="1" errorTitle="Invalid Entry" error="Pick or type &quot;Yes&quot; or &quot;No&quot;" prompt="Supports a Reliability Objective (as defined by the Reliability Principles)" sqref="D4:D56">
      <formula1>"Yes,No"</formula1>
    </dataValidation>
    <dataValidation type="list" allowBlank="1" showInputMessage="1" showErrorMessage="1" errorTitle="Invalid Entry" error="Pick or type &quot;Yes&quot; or &quot;No&quot;" promptTitle="Q4" prompt="Are the expectations for each function clear?" sqref="M4:M56">
      <formula1>"Yes,No"</formula1>
    </dataValidation>
    <dataValidation type="list" allowBlank="1" showInputMessage="1" showErrorMessage="1" errorTitle="Invalid Entry" error="Pick or type &quot;Yes&quot; or &quot;No&quot;" promptTitle="Q3" prompt="Is it technologically neutral?" sqref="L4:L56">
      <formula1>"Yes,No"</formula1>
    </dataValidation>
    <dataValidation type="list" allowBlank="1" showInputMessage="1" showErrorMessage="1" errorTitle="Invalid Entry" error="Pick or type &quot;Yes&quot; or &quot;No&quot;" promptTitle="Q2" prompt="Is it drafted as a results-based standard (RBS) requirement (performance, risk (prevention) or capability) and does it follow the RBS format (e.g., sub-requirement structure)?" sqref="K4:K56">
      <formula1>"Yes,No"</formula1>
    </dataValidation>
    <dataValidation type="list" allowBlank="1" showInputMessage="1" showErrorMessage="1" errorTitle="Invalid Entry" error="Pick or Type &quot;Yes&quot; or &quot;No&quot;" promptTitle="Q1" prompt="Should the requirement stand alone as is (or should it be consolidated with other standards)?" sqref="J4:J56">
      <formula1>"Yes,No"</formula1>
    </dataValidation>
    <dataValidation type="list" allowBlank="1" showInputMessage="1" showErrorMessage="1" errorTitle="Invalid Entry" error="Pick or type &quot;Yes&quot; or &quot;No&quot;" promptTitle="Q13" prompt="Is the Standard cost effective in achieving the reliability purpose or objective of the Standard and mitigating the risk to the BES?" sqref="V4:V56">
      <formula1>"Yes,No"</formula1>
    </dataValidation>
  </dataValidations>
  <pageMargins left="0.7" right="0.7" top="0.75" bottom="0.75" header="0.3" footer="0.3"/>
  <pageSetup scale="19" fitToHeight="0" orientation="landscape"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56"/>
  <sheetViews>
    <sheetView workbookViewId="0">
      <pane xSplit="3" ySplit="3" topLeftCell="D4" activePane="bottomRight" state="frozen"/>
      <selection pane="topRight" activeCell="D1" sqref="D1"/>
      <selection pane="bottomLeft" activeCell="A4" sqref="A4"/>
      <selection pane="bottomRight"/>
    </sheetView>
  </sheetViews>
  <sheetFormatPr defaultRowHeight="14.4" x14ac:dyDescent="0.3"/>
  <cols>
    <col min="1" max="1" width="11.5546875" bestFit="1" customWidth="1"/>
    <col min="2" max="2" width="8.109375" customWidth="1"/>
    <col min="3" max="3" width="110.21875" style="2" customWidth="1"/>
    <col min="4" max="4" width="24.6640625" customWidth="1"/>
    <col min="5" max="6" width="19.6640625" customWidth="1"/>
    <col min="7" max="7" width="28.88671875" customWidth="1"/>
    <col min="8" max="8" width="20.21875" bestFit="1" customWidth="1"/>
    <col min="9" max="9" width="22.5546875" bestFit="1" customWidth="1"/>
    <col min="10" max="10" width="25.33203125" customWidth="1"/>
    <col min="11" max="11" width="40" customWidth="1"/>
    <col min="12" max="12" width="15.44140625" customWidth="1"/>
    <col min="13" max="13" width="17.44140625" customWidth="1"/>
    <col min="14" max="15" width="19.6640625" customWidth="1"/>
    <col min="16" max="16" width="16.44140625" customWidth="1"/>
    <col min="17" max="17" width="19.6640625" customWidth="1"/>
    <col min="18" max="18" width="15.44140625" customWidth="1"/>
    <col min="19" max="21" width="19.6640625" customWidth="1"/>
    <col min="22" max="22" width="30.88671875" style="1" customWidth="1"/>
    <col min="23" max="24" width="19.6640625" customWidth="1"/>
    <col min="25" max="25" width="40.44140625" style="2" customWidth="1"/>
    <col min="26" max="27" width="19.6640625" customWidth="1"/>
  </cols>
  <sheetData>
    <row r="1" spans="1:25" ht="18" x14ac:dyDescent="0.35">
      <c r="A1" s="54"/>
      <c r="B1" s="55"/>
      <c r="C1" s="52"/>
      <c r="D1" s="21"/>
      <c r="E1" s="22"/>
      <c r="F1" s="23"/>
      <c r="G1" s="82" t="s">
        <v>1</v>
      </c>
      <c r="H1" s="82"/>
      <c r="I1" s="82"/>
      <c r="J1" s="83" t="s">
        <v>2</v>
      </c>
      <c r="K1" s="83"/>
      <c r="L1" s="83"/>
      <c r="M1" s="83"/>
      <c r="N1" s="83"/>
      <c r="O1" s="83"/>
      <c r="P1" s="83"/>
      <c r="Q1" s="83"/>
      <c r="R1" s="83"/>
      <c r="S1" s="83"/>
      <c r="T1" s="83"/>
      <c r="U1" s="83"/>
      <c r="V1" s="83"/>
      <c r="W1" s="41"/>
      <c r="X1" s="42"/>
      <c r="Y1" s="43"/>
    </row>
    <row r="2" spans="1:25" ht="18" hidden="1" x14ac:dyDescent="0.35">
      <c r="A2" s="56"/>
      <c r="B2" s="57"/>
      <c r="C2" s="53"/>
      <c r="D2" s="36"/>
      <c r="E2" s="37"/>
      <c r="F2" s="38"/>
      <c r="G2" s="50"/>
      <c r="H2" s="50"/>
      <c r="I2" s="50"/>
      <c r="J2" s="51"/>
      <c r="K2" s="51"/>
      <c r="L2" s="51"/>
      <c r="M2" s="51"/>
      <c r="N2" s="51"/>
      <c r="O2" s="51"/>
      <c r="P2" s="51"/>
      <c r="Q2" s="51"/>
      <c r="R2" s="51"/>
      <c r="S2" s="51"/>
      <c r="T2" s="51"/>
      <c r="U2" s="51"/>
      <c r="V2" s="51"/>
      <c r="W2" s="44"/>
      <c r="X2" s="45"/>
      <c r="Y2" s="46"/>
    </row>
    <row r="3" spans="1:25" ht="79.95" customHeight="1" x14ac:dyDescent="0.3">
      <c r="A3" s="58" t="s">
        <v>0</v>
      </c>
      <c r="B3" s="59" t="s">
        <v>7</v>
      </c>
      <c r="C3" s="69" t="s">
        <v>111</v>
      </c>
      <c r="D3" s="25" t="s">
        <v>90</v>
      </c>
      <c r="E3" s="26" t="s">
        <v>91</v>
      </c>
      <c r="F3" s="27" t="s">
        <v>92</v>
      </c>
      <c r="G3" s="28" t="s">
        <v>96</v>
      </c>
      <c r="H3" s="29" t="s">
        <v>97</v>
      </c>
      <c r="I3" s="28" t="s">
        <v>98</v>
      </c>
      <c r="J3" s="30" t="s">
        <v>99</v>
      </c>
      <c r="K3" s="31" t="s">
        <v>100</v>
      </c>
      <c r="L3" s="30" t="s">
        <v>101</v>
      </c>
      <c r="M3" s="32" t="s">
        <v>102</v>
      </c>
      <c r="N3" s="30" t="s">
        <v>103</v>
      </c>
      <c r="O3" s="32" t="s">
        <v>104</v>
      </c>
      <c r="P3" s="30" t="s">
        <v>105</v>
      </c>
      <c r="Q3" s="32" t="s">
        <v>106</v>
      </c>
      <c r="R3" s="30" t="s">
        <v>107</v>
      </c>
      <c r="S3" s="32" t="s">
        <v>108</v>
      </c>
      <c r="T3" s="30" t="s">
        <v>109</v>
      </c>
      <c r="U3" s="32" t="s">
        <v>110</v>
      </c>
      <c r="V3" s="30" t="s">
        <v>95</v>
      </c>
      <c r="W3" s="47" t="s">
        <v>93</v>
      </c>
      <c r="X3" s="48" t="s">
        <v>94</v>
      </c>
      <c r="Y3" s="49" t="s">
        <v>3</v>
      </c>
    </row>
    <row r="4" spans="1:25" s="3" customFormat="1" ht="72" x14ac:dyDescent="0.3">
      <c r="A4" s="4" t="s">
        <v>17</v>
      </c>
      <c r="B4" s="4" t="s">
        <v>16</v>
      </c>
      <c r="C4" s="4" t="s">
        <v>114</v>
      </c>
      <c r="D4" s="67" t="s">
        <v>4</v>
      </c>
      <c r="E4" s="67" t="s">
        <v>5</v>
      </c>
      <c r="F4" s="67" t="s">
        <v>5</v>
      </c>
      <c r="G4" s="67" t="s">
        <v>4</v>
      </c>
      <c r="H4" s="67" t="s">
        <v>4</v>
      </c>
      <c r="I4" s="67" t="s">
        <v>4</v>
      </c>
      <c r="J4" s="67" t="s">
        <v>4</v>
      </c>
      <c r="K4" s="67" t="s">
        <v>4</v>
      </c>
      <c r="L4" s="67" t="s">
        <v>4</v>
      </c>
      <c r="M4" s="67" t="s">
        <v>4</v>
      </c>
      <c r="N4" s="67" t="s">
        <v>4</v>
      </c>
      <c r="O4" s="67" t="s">
        <v>4</v>
      </c>
      <c r="P4" s="67" t="s">
        <v>4</v>
      </c>
      <c r="Q4" s="67" t="s">
        <v>4</v>
      </c>
      <c r="R4" s="67" t="s">
        <v>4</v>
      </c>
      <c r="S4" s="67" t="s">
        <v>4</v>
      </c>
      <c r="T4" s="67" t="s">
        <v>4</v>
      </c>
      <c r="U4" s="67" t="s">
        <v>4</v>
      </c>
      <c r="V4" s="68" t="s">
        <v>4</v>
      </c>
      <c r="W4" s="4">
        <f t="shared" ref="W4" si="0">3-(COUNTIF(G4:I4,"no"))</f>
        <v>3</v>
      </c>
      <c r="X4" s="4">
        <f t="shared" ref="X4" si="1">13-(COUNTIF(J4:V4,"no"))</f>
        <v>13</v>
      </c>
      <c r="Y4" s="4"/>
    </row>
    <row r="5" spans="1:25" s="3" customFormat="1" ht="273.60000000000002" x14ac:dyDescent="0.3">
      <c r="A5" s="4" t="s">
        <v>17</v>
      </c>
      <c r="B5" s="4" t="s">
        <v>18</v>
      </c>
      <c r="C5" s="4" t="s">
        <v>37</v>
      </c>
      <c r="D5" s="67" t="s">
        <v>4</v>
      </c>
      <c r="E5" s="67" t="s">
        <v>5</v>
      </c>
      <c r="F5" s="67" t="s">
        <v>5</v>
      </c>
      <c r="G5" s="67" t="s">
        <v>4</v>
      </c>
      <c r="H5" s="67" t="s">
        <v>4</v>
      </c>
      <c r="I5" s="67" t="s">
        <v>4</v>
      </c>
      <c r="J5" s="67" t="s">
        <v>4</v>
      </c>
      <c r="K5" s="67" t="s">
        <v>4</v>
      </c>
      <c r="L5" s="67" t="s">
        <v>4</v>
      </c>
      <c r="M5" s="67" t="s">
        <v>4</v>
      </c>
      <c r="N5" s="67" t="s">
        <v>4</v>
      </c>
      <c r="O5" s="67" t="s">
        <v>4</v>
      </c>
      <c r="P5" s="67" t="s">
        <v>4</v>
      </c>
      <c r="Q5" s="67" t="s">
        <v>4</v>
      </c>
      <c r="R5" s="67" t="s">
        <v>4</v>
      </c>
      <c r="S5" s="67" t="s">
        <v>4</v>
      </c>
      <c r="T5" s="67" t="s">
        <v>4</v>
      </c>
      <c r="U5" s="67" t="s">
        <v>4</v>
      </c>
      <c r="V5" s="68" t="s">
        <v>4</v>
      </c>
      <c r="W5" s="4">
        <f t="shared" ref="W5:W42" si="2">3-(COUNTIF(G5:I5,"no"))</f>
        <v>3</v>
      </c>
      <c r="X5" s="4">
        <f t="shared" ref="X5:X42" si="3">13-(COUNTIF(J5:V5,"no"))</f>
        <v>13</v>
      </c>
      <c r="Y5" s="4"/>
    </row>
    <row r="6" spans="1:25" s="3" customFormat="1" ht="144" x14ac:dyDescent="0.3">
      <c r="A6" s="4" t="s">
        <v>17</v>
      </c>
      <c r="B6" s="4" t="s">
        <v>19</v>
      </c>
      <c r="C6" s="4" t="s">
        <v>39</v>
      </c>
      <c r="D6" s="67" t="s">
        <v>4</v>
      </c>
      <c r="E6" s="67" t="s">
        <v>5</v>
      </c>
      <c r="F6" s="67" t="s">
        <v>5</v>
      </c>
      <c r="G6" s="67" t="s">
        <v>4</v>
      </c>
      <c r="H6" s="67" t="s">
        <v>4</v>
      </c>
      <c r="I6" s="67" t="s">
        <v>4</v>
      </c>
      <c r="J6" s="67" t="s">
        <v>4</v>
      </c>
      <c r="K6" s="67" t="s">
        <v>4</v>
      </c>
      <c r="L6" s="67" t="s">
        <v>4</v>
      </c>
      <c r="M6" s="67" t="s">
        <v>4</v>
      </c>
      <c r="N6" s="67" t="s">
        <v>4</v>
      </c>
      <c r="O6" s="67" t="s">
        <v>4</v>
      </c>
      <c r="P6" s="67" t="s">
        <v>4</v>
      </c>
      <c r="Q6" s="67" t="s">
        <v>4</v>
      </c>
      <c r="R6" s="67" t="s">
        <v>4</v>
      </c>
      <c r="S6" s="67" t="s">
        <v>4</v>
      </c>
      <c r="T6" s="67" t="s">
        <v>4</v>
      </c>
      <c r="U6" s="67" t="s">
        <v>4</v>
      </c>
      <c r="V6" s="68" t="s">
        <v>4</v>
      </c>
      <c r="W6" s="4">
        <f t="shared" si="2"/>
        <v>3</v>
      </c>
      <c r="X6" s="4">
        <f t="shared" si="3"/>
        <v>13</v>
      </c>
      <c r="Y6" s="4"/>
    </row>
    <row r="7" spans="1:25" s="3" customFormat="1" ht="172.8" x14ac:dyDescent="0.3">
      <c r="A7" s="4" t="s">
        <v>17</v>
      </c>
      <c r="B7" s="4" t="s">
        <v>20</v>
      </c>
      <c r="C7" s="4" t="s">
        <v>40</v>
      </c>
      <c r="D7" s="67" t="s">
        <v>4</v>
      </c>
      <c r="E7" s="67" t="s">
        <v>5</v>
      </c>
      <c r="F7" s="67" t="s">
        <v>5</v>
      </c>
      <c r="G7" s="67" t="s">
        <v>4</v>
      </c>
      <c r="H7" s="67" t="s">
        <v>4</v>
      </c>
      <c r="I7" s="67" t="s">
        <v>4</v>
      </c>
      <c r="J7" s="67" t="s">
        <v>4</v>
      </c>
      <c r="K7" s="67" t="s">
        <v>4</v>
      </c>
      <c r="L7" s="67" t="s">
        <v>4</v>
      </c>
      <c r="M7" s="67" t="s">
        <v>4</v>
      </c>
      <c r="N7" s="67" t="s">
        <v>4</v>
      </c>
      <c r="O7" s="67" t="s">
        <v>4</v>
      </c>
      <c r="P7" s="67" t="s">
        <v>4</v>
      </c>
      <c r="Q7" s="67" t="s">
        <v>4</v>
      </c>
      <c r="R7" s="67" t="s">
        <v>4</v>
      </c>
      <c r="S7" s="67" t="s">
        <v>4</v>
      </c>
      <c r="T7" s="67" t="s">
        <v>4</v>
      </c>
      <c r="U7" s="67" t="s">
        <v>4</v>
      </c>
      <c r="V7" s="68" t="s">
        <v>4</v>
      </c>
      <c r="W7" s="4">
        <f t="shared" si="2"/>
        <v>3</v>
      </c>
      <c r="X7" s="4">
        <f t="shared" si="3"/>
        <v>13</v>
      </c>
      <c r="Y7" s="4"/>
    </row>
    <row r="8" spans="1:25" s="3" customFormat="1" ht="172.8" x14ac:dyDescent="0.3">
      <c r="A8" s="4" t="s">
        <v>17</v>
      </c>
      <c r="B8" s="4" t="s">
        <v>21</v>
      </c>
      <c r="C8" s="4" t="s">
        <v>41</v>
      </c>
      <c r="D8" s="67" t="s">
        <v>4</v>
      </c>
      <c r="E8" s="67" t="s">
        <v>5</v>
      </c>
      <c r="F8" s="67" t="s">
        <v>5</v>
      </c>
      <c r="G8" s="67" t="s">
        <v>4</v>
      </c>
      <c r="H8" s="67" t="s">
        <v>4</v>
      </c>
      <c r="I8" s="67" t="s">
        <v>4</v>
      </c>
      <c r="J8" s="67" t="s">
        <v>4</v>
      </c>
      <c r="K8" s="67" t="s">
        <v>4</v>
      </c>
      <c r="L8" s="67" t="s">
        <v>4</v>
      </c>
      <c r="M8" s="67" t="s">
        <v>4</v>
      </c>
      <c r="N8" s="67" t="s">
        <v>4</v>
      </c>
      <c r="O8" s="67" t="s">
        <v>4</v>
      </c>
      <c r="P8" s="67" t="s">
        <v>4</v>
      </c>
      <c r="Q8" s="67" t="s">
        <v>4</v>
      </c>
      <c r="R8" s="67" t="s">
        <v>4</v>
      </c>
      <c r="S8" s="67" t="s">
        <v>4</v>
      </c>
      <c r="T8" s="67" t="s">
        <v>4</v>
      </c>
      <c r="U8" s="67" t="s">
        <v>4</v>
      </c>
      <c r="V8" s="68" t="s">
        <v>4</v>
      </c>
      <c r="W8" s="4">
        <f t="shared" si="2"/>
        <v>3</v>
      </c>
      <c r="X8" s="4">
        <f t="shared" si="3"/>
        <v>13</v>
      </c>
      <c r="Y8" s="4"/>
    </row>
    <row r="9" spans="1:25" s="3" customFormat="1" ht="331.2" x14ac:dyDescent="0.3">
      <c r="A9" s="4" t="s">
        <v>17</v>
      </c>
      <c r="B9" s="4" t="s">
        <v>22</v>
      </c>
      <c r="C9" s="4" t="s">
        <v>38</v>
      </c>
      <c r="D9" s="67" t="s">
        <v>4</v>
      </c>
      <c r="E9" s="67" t="s">
        <v>5</v>
      </c>
      <c r="F9" s="67" t="s">
        <v>5</v>
      </c>
      <c r="G9" s="67" t="s">
        <v>4</v>
      </c>
      <c r="H9" s="67" t="s">
        <v>4</v>
      </c>
      <c r="I9" s="67" t="s">
        <v>4</v>
      </c>
      <c r="J9" s="67" t="s">
        <v>4</v>
      </c>
      <c r="K9" s="67" t="s">
        <v>4</v>
      </c>
      <c r="L9" s="67" t="s">
        <v>4</v>
      </c>
      <c r="M9" s="67" t="s">
        <v>4</v>
      </c>
      <c r="N9" s="67" t="s">
        <v>4</v>
      </c>
      <c r="O9" s="67" t="s">
        <v>4</v>
      </c>
      <c r="P9" s="67" t="s">
        <v>4</v>
      </c>
      <c r="Q9" s="67" t="s">
        <v>4</v>
      </c>
      <c r="R9" s="67" t="s">
        <v>4</v>
      </c>
      <c r="S9" s="67" t="s">
        <v>4</v>
      </c>
      <c r="T9" s="67" t="s">
        <v>4</v>
      </c>
      <c r="U9" s="67" t="s">
        <v>4</v>
      </c>
      <c r="V9" s="68" t="s">
        <v>4</v>
      </c>
      <c r="W9" s="4">
        <f t="shared" si="2"/>
        <v>3</v>
      </c>
      <c r="X9" s="4">
        <f t="shared" si="3"/>
        <v>13</v>
      </c>
      <c r="Y9" s="4"/>
    </row>
    <row r="10" spans="1:25" s="3" customFormat="1" ht="288" x14ac:dyDescent="0.3">
      <c r="A10" s="4" t="s">
        <v>6</v>
      </c>
      <c r="B10" s="4" t="s">
        <v>16</v>
      </c>
      <c r="C10" s="4" t="s">
        <v>85</v>
      </c>
      <c r="D10" s="67" t="s">
        <v>4</v>
      </c>
      <c r="E10" s="67" t="s">
        <v>5</v>
      </c>
      <c r="F10" s="67" t="s">
        <v>5</v>
      </c>
      <c r="G10" s="67" t="s">
        <v>4</v>
      </c>
      <c r="H10" s="67" t="s">
        <v>4</v>
      </c>
      <c r="I10" s="67" t="s">
        <v>4</v>
      </c>
      <c r="J10" s="67" t="s">
        <v>4</v>
      </c>
      <c r="K10" s="67" t="s">
        <v>4</v>
      </c>
      <c r="L10" s="67" t="s">
        <v>4</v>
      </c>
      <c r="M10" s="67" t="s">
        <v>4</v>
      </c>
      <c r="N10" s="67" t="s">
        <v>4</v>
      </c>
      <c r="O10" s="67" t="s">
        <v>4</v>
      </c>
      <c r="P10" s="67" t="s">
        <v>4</v>
      </c>
      <c r="Q10" s="67" t="s">
        <v>4</v>
      </c>
      <c r="R10" s="67" t="s">
        <v>4</v>
      </c>
      <c r="S10" s="67" t="s">
        <v>4</v>
      </c>
      <c r="T10" s="67" t="s">
        <v>4</v>
      </c>
      <c r="U10" s="67" t="s">
        <v>4</v>
      </c>
      <c r="V10" s="68" t="s">
        <v>4</v>
      </c>
      <c r="W10" s="4">
        <f t="shared" si="2"/>
        <v>3</v>
      </c>
      <c r="X10" s="4">
        <f t="shared" si="3"/>
        <v>13</v>
      </c>
      <c r="Y10" s="4"/>
    </row>
    <row r="11" spans="1:25" s="3" customFormat="1" ht="43.2" x14ac:dyDescent="0.3">
      <c r="A11" s="4" t="s">
        <v>6</v>
      </c>
      <c r="B11" s="4" t="s">
        <v>18</v>
      </c>
      <c r="C11" s="4" t="s">
        <v>42</v>
      </c>
      <c r="D11" s="67" t="s">
        <v>4</v>
      </c>
      <c r="E11" s="67" t="s">
        <v>5</v>
      </c>
      <c r="F11" s="67" t="s">
        <v>5</v>
      </c>
      <c r="G11" s="67" t="s">
        <v>4</v>
      </c>
      <c r="H11" s="67" t="s">
        <v>4</v>
      </c>
      <c r="I11" s="67" t="s">
        <v>4</v>
      </c>
      <c r="J11" s="67" t="s">
        <v>4</v>
      </c>
      <c r="K11" s="67" t="s">
        <v>4</v>
      </c>
      <c r="L11" s="67" t="s">
        <v>4</v>
      </c>
      <c r="M11" s="67" t="s">
        <v>4</v>
      </c>
      <c r="N11" s="67" t="s">
        <v>4</v>
      </c>
      <c r="O11" s="67" t="s">
        <v>4</v>
      </c>
      <c r="P11" s="67" t="s">
        <v>4</v>
      </c>
      <c r="Q11" s="67" t="s">
        <v>4</v>
      </c>
      <c r="R11" s="67" t="s">
        <v>4</v>
      </c>
      <c r="S11" s="67" t="s">
        <v>4</v>
      </c>
      <c r="T11" s="67" t="s">
        <v>4</v>
      </c>
      <c r="U11" s="67" t="s">
        <v>4</v>
      </c>
      <c r="V11" s="68" t="s">
        <v>4</v>
      </c>
      <c r="W11" s="4">
        <f t="shared" si="2"/>
        <v>3</v>
      </c>
      <c r="X11" s="4">
        <f t="shared" si="3"/>
        <v>13</v>
      </c>
      <c r="Y11" s="4"/>
    </row>
    <row r="12" spans="1:25" s="3" customFormat="1" ht="86.4" x14ac:dyDescent="0.3">
      <c r="A12" s="4" t="s">
        <v>6</v>
      </c>
      <c r="B12" s="4" t="s">
        <v>19</v>
      </c>
      <c r="C12" s="4" t="s">
        <v>43</v>
      </c>
      <c r="D12" s="67" t="s">
        <v>4</v>
      </c>
      <c r="E12" s="67" t="s">
        <v>5</v>
      </c>
      <c r="F12" s="67" t="s">
        <v>5</v>
      </c>
      <c r="G12" s="67" t="s">
        <v>4</v>
      </c>
      <c r="H12" s="67" t="s">
        <v>4</v>
      </c>
      <c r="I12" s="67" t="s">
        <v>4</v>
      </c>
      <c r="J12" s="67" t="s">
        <v>4</v>
      </c>
      <c r="K12" s="67" t="s">
        <v>4</v>
      </c>
      <c r="L12" s="67" t="s">
        <v>4</v>
      </c>
      <c r="M12" s="67" t="s">
        <v>4</v>
      </c>
      <c r="N12" s="67" t="s">
        <v>4</v>
      </c>
      <c r="O12" s="67" t="s">
        <v>4</v>
      </c>
      <c r="P12" s="67" t="s">
        <v>4</v>
      </c>
      <c r="Q12" s="67" t="s">
        <v>4</v>
      </c>
      <c r="R12" s="67" t="s">
        <v>4</v>
      </c>
      <c r="S12" s="67" t="s">
        <v>4</v>
      </c>
      <c r="T12" s="67" t="s">
        <v>4</v>
      </c>
      <c r="U12" s="67" t="s">
        <v>4</v>
      </c>
      <c r="V12" s="68" t="s">
        <v>4</v>
      </c>
      <c r="W12" s="4">
        <f t="shared" si="2"/>
        <v>3</v>
      </c>
      <c r="X12" s="4">
        <f t="shared" si="3"/>
        <v>13</v>
      </c>
      <c r="Y12" s="4"/>
    </row>
    <row r="13" spans="1:25" s="3" customFormat="1" ht="100.8" x14ac:dyDescent="0.3">
      <c r="A13" s="4" t="s">
        <v>6</v>
      </c>
      <c r="B13" s="4" t="s">
        <v>20</v>
      </c>
      <c r="C13" s="4" t="s">
        <v>86</v>
      </c>
      <c r="D13" s="67" t="s">
        <v>4</v>
      </c>
      <c r="E13" s="67" t="s">
        <v>5</v>
      </c>
      <c r="F13" s="67" t="s">
        <v>5</v>
      </c>
      <c r="G13" s="67" t="s">
        <v>4</v>
      </c>
      <c r="H13" s="67" t="s">
        <v>4</v>
      </c>
      <c r="I13" s="67" t="s">
        <v>4</v>
      </c>
      <c r="J13" s="67" t="s">
        <v>4</v>
      </c>
      <c r="K13" s="67" t="s">
        <v>4</v>
      </c>
      <c r="L13" s="67" t="s">
        <v>4</v>
      </c>
      <c r="M13" s="67" t="s">
        <v>4</v>
      </c>
      <c r="N13" s="67" t="s">
        <v>4</v>
      </c>
      <c r="O13" s="67" t="s">
        <v>4</v>
      </c>
      <c r="P13" s="67" t="s">
        <v>4</v>
      </c>
      <c r="Q13" s="67" t="s">
        <v>4</v>
      </c>
      <c r="R13" s="67" t="s">
        <v>4</v>
      </c>
      <c r="S13" s="67" t="s">
        <v>4</v>
      </c>
      <c r="T13" s="67" t="s">
        <v>4</v>
      </c>
      <c r="U13" s="67" t="s">
        <v>4</v>
      </c>
      <c r="V13" s="68" t="s">
        <v>4</v>
      </c>
      <c r="W13" s="4">
        <f t="shared" si="2"/>
        <v>3</v>
      </c>
      <c r="X13" s="4">
        <f t="shared" si="3"/>
        <v>13</v>
      </c>
      <c r="Y13" s="4"/>
    </row>
    <row r="14" spans="1:25" s="3" customFormat="1" ht="86.4" x14ac:dyDescent="0.3">
      <c r="A14" s="4" t="s">
        <v>6</v>
      </c>
      <c r="B14" s="4" t="s">
        <v>21</v>
      </c>
      <c r="C14" s="4" t="s">
        <v>44</v>
      </c>
      <c r="D14" s="67" t="s">
        <v>4</v>
      </c>
      <c r="E14" s="67" t="s">
        <v>5</v>
      </c>
      <c r="F14" s="67" t="s">
        <v>5</v>
      </c>
      <c r="G14" s="67" t="s">
        <v>4</v>
      </c>
      <c r="H14" s="67" t="s">
        <v>4</v>
      </c>
      <c r="I14" s="67" t="s">
        <v>4</v>
      </c>
      <c r="J14" s="67" t="s">
        <v>4</v>
      </c>
      <c r="K14" s="67" t="s">
        <v>4</v>
      </c>
      <c r="L14" s="67" t="s">
        <v>4</v>
      </c>
      <c r="M14" s="67" t="s">
        <v>4</v>
      </c>
      <c r="N14" s="67" t="s">
        <v>4</v>
      </c>
      <c r="O14" s="67" t="s">
        <v>4</v>
      </c>
      <c r="P14" s="67" t="s">
        <v>4</v>
      </c>
      <c r="Q14" s="67" t="s">
        <v>4</v>
      </c>
      <c r="R14" s="67" t="s">
        <v>4</v>
      </c>
      <c r="S14" s="67" t="s">
        <v>4</v>
      </c>
      <c r="T14" s="67" t="s">
        <v>4</v>
      </c>
      <c r="U14" s="67" t="s">
        <v>4</v>
      </c>
      <c r="V14" s="68" t="s">
        <v>4</v>
      </c>
      <c r="W14" s="4">
        <f t="shared" si="2"/>
        <v>3</v>
      </c>
      <c r="X14" s="4">
        <f t="shared" si="3"/>
        <v>13</v>
      </c>
      <c r="Y14" s="4"/>
    </row>
    <row r="15" spans="1:25" s="3" customFormat="1" ht="86.4" x14ac:dyDescent="0.3">
      <c r="A15" s="4" t="s">
        <v>6</v>
      </c>
      <c r="B15" s="4" t="s">
        <v>22</v>
      </c>
      <c r="C15" s="4" t="s">
        <v>45</v>
      </c>
      <c r="D15" s="67" t="s">
        <v>4</v>
      </c>
      <c r="E15" s="67" t="s">
        <v>5</v>
      </c>
      <c r="F15" s="67" t="s">
        <v>5</v>
      </c>
      <c r="G15" s="67" t="s">
        <v>4</v>
      </c>
      <c r="H15" s="67" t="s">
        <v>4</v>
      </c>
      <c r="I15" s="67" t="s">
        <v>4</v>
      </c>
      <c r="J15" s="67" t="s">
        <v>4</v>
      </c>
      <c r="K15" s="67" t="s">
        <v>4</v>
      </c>
      <c r="L15" s="67" t="s">
        <v>4</v>
      </c>
      <c r="M15" s="67" t="s">
        <v>4</v>
      </c>
      <c r="N15" s="67" t="s">
        <v>4</v>
      </c>
      <c r="O15" s="67" t="s">
        <v>4</v>
      </c>
      <c r="P15" s="67" t="s">
        <v>4</v>
      </c>
      <c r="Q15" s="67" t="s">
        <v>4</v>
      </c>
      <c r="R15" s="67" t="s">
        <v>4</v>
      </c>
      <c r="S15" s="67" t="s">
        <v>4</v>
      </c>
      <c r="T15" s="67" t="s">
        <v>4</v>
      </c>
      <c r="U15" s="67" t="s">
        <v>4</v>
      </c>
      <c r="V15" s="68" t="s">
        <v>4</v>
      </c>
      <c r="W15" s="4">
        <f t="shared" si="2"/>
        <v>3</v>
      </c>
      <c r="X15" s="4">
        <f t="shared" si="3"/>
        <v>13</v>
      </c>
      <c r="Y15" s="4"/>
    </row>
    <row r="16" spans="1:25" s="3" customFormat="1" ht="43.2" x14ac:dyDescent="0.3">
      <c r="A16" s="4" t="s">
        <v>6</v>
      </c>
      <c r="B16" s="4" t="s">
        <v>23</v>
      </c>
      <c r="C16" s="4" t="s">
        <v>46</v>
      </c>
      <c r="D16" s="67" t="s">
        <v>4</v>
      </c>
      <c r="E16" s="67" t="s">
        <v>5</v>
      </c>
      <c r="F16" s="67" t="s">
        <v>5</v>
      </c>
      <c r="G16" s="67" t="s">
        <v>4</v>
      </c>
      <c r="H16" s="67" t="s">
        <v>4</v>
      </c>
      <c r="I16" s="67" t="s">
        <v>4</v>
      </c>
      <c r="J16" s="67" t="s">
        <v>4</v>
      </c>
      <c r="K16" s="67" t="s">
        <v>4</v>
      </c>
      <c r="L16" s="67" t="s">
        <v>4</v>
      </c>
      <c r="M16" s="67" t="s">
        <v>4</v>
      </c>
      <c r="N16" s="67" t="s">
        <v>4</v>
      </c>
      <c r="O16" s="67" t="s">
        <v>4</v>
      </c>
      <c r="P16" s="67" t="s">
        <v>4</v>
      </c>
      <c r="Q16" s="67" t="s">
        <v>4</v>
      </c>
      <c r="R16" s="67" t="s">
        <v>4</v>
      </c>
      <c r="S16" s="67" t="s">
        <v>4</v>
      </c>
      <c r="T16" s="67" t="s">
        <v>4</v>
      </c>
      <c r="U16" s="67" t="s">
        <v>4</v>
      </c>
      <c r="V16" s="68" t="s">
        <v>4</v>
      </c>
      <c r="W16" s="4">
        <f t="shared" si="2"/>
        <v>3</v>
      </c>
      <c r="X16" s="4">
        <f t="shared" si="3"/>
        <v>13</v>
      </c>
      <c r="Y16" s="4"/>
    </row>
    <row r="17" spans="1:25" s="3" customFormat="1" ht="129.6" x14ac:dyDescent="0.3">
      <c r="A17" s="4" t="s">
        <v>24</v>
      </c>
      <c r="B17" s="4" t="s">
        <v>16</v>
      </c>
      <c r="C17" s="4" t="s">
        <v>47</v>
      </c>
      <c r="D17" s="67" t="s">
        <v>4</v>
      </c>
      <c r="E17" s="67" t="s">
        <v>5</v>
      </c>
      <c r="F17" s="67" t="s">
        <v>5</v>
      </c>
      <c r="G17" s="67" t="s">
        <v>4</v>
      </c>
      <c r="H17" s="67" t="s">
        <v>4</v>
      </c>
      <c r="I17" s="67" t="s">
        <v>4</v>
      </c>
      <c r="J17" s="67" t="s">
        <v>4</v>
      </c>
      <c r="K17" s="67" t="s">
        <v>4</v>
      </c>
      <c r="L17" s="67" t="s">
        <v>4</v>
      </c>
      <c r="M17" s="67" t="s">
        <v>4</v>
      </c>
      <c r="N17" s="67" t="s">
        <v>4</v>
      </c>
      <c r="O17" s="67" t="s">
        <v>4</v>
      </c>
      <c r="P17" s="67" t="s">
        <v>4</v>
      </c>
      <c r="Q17" s="67" t="s">
        <v>4</v>
      </c>
      <c r="R17" s="67" t="s">
        <v>4</v>
      </c>
      <c r="S17" s="67" t="s">
        <v>4</v>
      </c>
      <c r="T17" s="67" t="s">
        <v>4</v>
      </c>
      <c r="U17" s="67" t="s">
        <v>4</v>
      </c>
      <c r="V17" s="68" t="s">
        <v>4</v>
      </c>
      <c r="W17" s="4">
        <f t="shared" si="2"/>
        <v>3</v>
      </c>
      <c r="X17" s="4">
        <f t="shared" si="3"/>
        <v>13</v>
      </c>
      <c r="Y17" s="4"/>
    </row>
    <row r="18" spans="1:25" s="3" customFormat="1" ht="115.2" x14ac:dyDescent="0.3">
      <c r="A18" s="4" t="s">
        <v>24</v>
      </c>
      <c r="B18" s="4" t="s">
        <v>18</v>
      </c>
      <c r="C18" s="4" t="s">
        <v>48</v>
      </c>
      <c r="D18" s="67" t="s">
        <v>4</v>
      </c>
      <c r="E18" s="67" t="s">
        <v>5</v>
      </c>
      <c r="F18" s="67" t="s">
        <v>5</v>
      </c>
      <c r="G18" s="67" t="s">
        <v>4</v>
      </c>
      <c r="H18" s="67" t="s">
        <v>4</v>
      </c>
      <c r="I18" s="67" t="s">
        <v>4</v>
      </c>
      <c r="J18" s="67" t="s">
        <v>4</v>
      </c>
      <c r="K18" s="67" t="s">
        <v>4</v>
      </c>
      <c r="L18" s="67" t="s">
        <v>4</v>
      </c>
      <c r="M18" s="67" t="s">
        <v>4</v>
      </c>
      <c r="N18" s="67" t="s">
        <v>4</v>
      </c>
      <c r="O18" s="67" t="s">
        <v>4</v>
      </c>
      <c r="P18" s="67" t="s">
        <v>4</v>
      </c>
      <c r="Q18" s="67" t="s">
        <v>4</v>
      </c>
      <c r="R18" s="67" t="s">
        <v>4</v>
      </c>
      <c r="S18" s="67" t="s">
        <v>4</v>
      </c>
      <c r="T18" s="67" t="s">
        <v>4</v>
      </c>
      <c r="U18" s="67" t="s">
        <v>4</v>
      </c>
      <c r="V18" s="68" t="s">
        <v>4</v>
      </c>
      <c r="W18" s="4">
        <f t="shared" si="2"/>
        <v>3</v>
      </c>
      <c r="X18" s="4">
        <f t="shared" si="3"/>
        <v>13</v>
      </c>
      <c r="Y18" s="4"/>
    </row>
    <row r="19" spans="1:25" s="3" customFormat="1" ht="86.4" x14ac:dyDescent="0.3">
      <c r="A19" s="4" t="s">
        <v>24</v>
      </c>
      <c r="B19" s="4" t="s">
        <v>19</v>
      </c>
      <c r="C19" s="4" t="s">
        <v>49</v>
      </c>
      <c r="D19" s="67" t="s">
        <v>4</v>
      </c>
      <c r="E19" s="67" t="s">
        <v>5</v>
      </c>
      <c r="F19" s="67" t="s">
        <v>5</v>
      </c>
      <c r="G19" s="67" t="s">
        <v>4</v>
      </c>
      <c r="H19" s="67" t="s">
        <v>4</v>
      </c>
      <c r="I19" s="67" t="s">
        <v>4</v>
      </c>
      <c r="J19" s="67" t="s">
        <v>4</v>
      </c>
      <c r="K19" s="67" t="s">
        <v>4</v>
      </c>
      <c r="L19" s="67" t="s">
        <v>4</v>
      </c>
      <c r="M19" s="67" t="s">
        <v>4</v>
      </c>
      <c r="N19" s="67" t="s">
        <v>4</v>
      </c>
      <c r="O19" s="67" t="s">
        <v>4</v>
      </c>
      <c r="P19" s="67" t="s">
        <v>4</v>
      </c>
      <c r="Q19" s="67" t="s">
        <v>4</v>
      </c>
      <c r="R19" s="67" t="s">
        <v>4</v>
      </c>
      <c r="S19" s="67" t="s">
        <v>4</v>
      </c>
      <c r="T19" s="67" t="s">
        <v>4</v>
      </c>
      <c r="U19" s="67" t="s">
        <v>4</v>
      </c>
      <c r="V19" s="68" t="s">
        <v>4</v>
      </c>
      <c r="W19" s="4">
        <f t="shared" si="2"/>
        <v>3</v>
      </c>
      <c r="X19" s="4">
        <f t="shared" si="3"/>
        <v>13</v>
      </c>
      <c r="Y19" s="4"/>
    </row>
    <row r="20" spans="1:25" s="3" customFormat="1" ht="43.2" x14ac:dyDescent="0.3">
      <c r="A20" s="4" t="s">
        <v>24</v>
      </c>
      <c r="B20" s="4" t="s">
        <v>20</v>
      </c>
      <c r="C20" s="4" t="s">
        <v>50</v>
      </c>
      <c r="D20" s="67" t="s">
        <v>4</v>
      </c>
      <c r="E20" s="67" t="s">
        <v>5</v>
      </c>
      <c r="F20" s="67" t="s">
        <v>5</v>
      </c>
      <c r="G20" s="67" t="s">
        <v>4</v>
      </c>
      <c r="H20" s="67" t="s">
        <v>4</v>
      </c>
      <c r="I20" s="67" t="s">
        <v>4</v>
      </c>
      <c r="J20" s="67" t="s">
        <v>4</v>
      </c>
      <c r="K20" s="67" t="s">
        <v>4</v>
      </c>
      <c r="L20" s="67" t="s">
        <v>4</v>
      </c>
      <c r="M20" s="67" t="s">
        <v>4</v>
      </c>
      <c r="N20" s="67" t="s">
        <v>4</v>
      </c>
      <c r="O20" s="67" t="s">
        <v>4</v>
      </c>
      <c r="P20" s="67" t="s">
        <v>4</v>
      </c>
      <c r="Q20" s="67" t="s">
        <v>4</v>
      </c>
      <c r="R20" s="67" t="s">
        <v>4</v>
      </c>
      <c r="S20" s="67" t="s">
        <v>4</v>
      </c>
      <c r="T20" s="67" t="s">
        <v>4</v>
      </c>
      <c r="U20" s="67" t="s">
        <v>4</v>
      </c>
      <c r="V20" s="68" t="s">
        <v>4</v>
      </c>
      <c r="W20" s="4">
        <f t="shared" si="2"/>
        <v>3</v>
      </c>
      <c r="X20" s="4">
        <f t="shared" si="3"/>
        <v>13</v>
      </c>
      <c r="Y20" s="4"/>
    </row>
    <row r="21" spans="1:25" s="3" customFormat="1" ht="72" x14ac:dyDescent="0.3">
      <c r="A21" s="4" t="s">
        <v>24</v>
      </c>
      <c r="B21" s="4" t="s">
        <v>21</v>
      </c>
      <c r="C21" s="4" t="s">
        <v>51</v>
      </c>
      <c r="D21" s="67" t="s">
        <v>4</v>
      </c>
      <c r="E21" s="67" t="s">
        <v>5</v>
      </c>
      <c r="F21" s="67" t="s">
        <v>5</v>
      </c>
      <c r="G21" s="67" t="s">
        <v>4</v>
      </c>
      <c r="H21" s="67" t="s">
        <v>4</v>
      </c>
      <c r="I21" s="67" t="s">
        <v>4</v>
      </c>
      <c r="J21" s="67" t="s">
        <v>4</v>
      </c>
      <c r="K21" s="67" t="s">
        <v>4</v>
      </c>
      <c r="L21" s="67" t="s">
        <v>4</v>
      </c>
      <c r="M21" s="67" t="s">
        <v>4</v>
      </c>
      <c r="N21" s="67" t="s">
        <v>4</v>
      </c>
      <c r="O21" s="67" t="s">
        <v>4</v>
      </c>
      <c r="P21" s="67" t="s">
        <v>4</v>
      </c>
      <c r="Q21" s="67" t="s">
        <v>4</v>
      </c>
      <c r="R21" s="67" t="s">
        <v>4</v>
      </c>
      <c r="S21" s="67" t="s">
        <v>4</v>
      </c>
      <c r="T21" s="67" t="s">
        <v>4</v>
      </c>
      <c r="U21" s="67" t="s">
        <v>4</v>
      </c>
      <c r="V21" s="68" t="s">
        <v>4</v>
      </c>
      <c r="W21" s="4">
        <f t="shared" si="2"/>
        <v>3</v>
      </c>
      <c r="X21" s="4">
        <f t="shared" si="3"/>
        <v>13</v>
      </c>
      <c r="Y21" s="4"/>
    </row>
    <row r="22" spans="1:25" s="3" customFormat="1" ht="43.2" x14ac:dyDescent="0.3">
      <c r="A22" s="4" t="s">
        <v>24</v>
      </c>
      <c r="B22" s="4" t="s">
        <v>22</v>
      </c>
      <c r="C22" s="4" t="s">
        <v>77</v>
      </c>
      <c r="D22" s="67" t="s">
        <v>4</v>
      </c>
      <c r="E22" s="67" t="s">
        <v>5</v>
      </c>
      <c r="F22" s="67" t="s">
        <v>5</v>
      </c>
      <c r="G22" s="67" t="s">
        <v>4</v>
      </c>
      <c r="H22" s="67" t="s">
        <v>4</v>
      </c>
      <c r="I22" s="67" t="s">
        <v>4</v>
      </c>
      <c r="J22" s="67" t="s">
        <v>4</v>
      </c>
      <c r="K22" s="67" t="s">
        <v>4</v>
      </c>
      <c r="L22" s="67" t="s">
        <v>4</v>
      </c>
      <c r="M22" s="67" t="s">
        <v>4</v>
      </c>
      <c r="N22" s="67" t="s">
        <v>4</v>
      </c>
      <c r="O22" s="67" t="s">
        <v>4</v>
      </c>
      <c r="P22" s="67" t="s">
        <v>4</v>
      </c>
      <c r="Q22" s="67" t="s">
        <v>4</v>
      </c>
      <c r="R22" s="67" t="s">
        <v>4</v>
      </c>
      <c r="S22" s="67" t="s">
        <v>4</v>
      </c>
      <c r="T22" s="67" t="s">
        <v>4</v>
      </c>
      <c r="U22" s="67" t="s">
        <v>4</v>
      </c>
      <c r="V22" s="68" t="s">
        <v>4</v>
      </c>
      <c r="W22" s="4">
        <f t="shared" si="2"/>
        <v>3</v>
      </c>
      <c r="X22" s="4">
        <f t="shared" si="3"/>
        <v>13</v>
      </c>
      <c r="Y22" s="4"/>
    </row>
    <row r="23" spans="1:25" s="3" customFormat="1" ht="216" x14ac:dyDescent="0.3">
      <c r="A23" s="4" t="s">
        <v>24</v>
      </c>
      <c r="B23" s="4" t="s">
        <v>23</v>
      </c>
      <c r="C23" s="4" t="s">
        <v>52</v>
      </c>
      <c r="D23" s="67" t="s">
        <v>4</v>
      </c>
      <c r="E23" s="67" t="s">
        <v>5</v>
      </c>
      <c r="F23" s="67" t="s">
        <v>5</v>
      </c>
      <c r="G23" s="67" t="s">
        <v>4</v>
      </c>
      <c r="H23" s="67" t="s">
        <v>4</v>
      </c>
      <c r="I23" s="67" t="s">
        <v>4</v>
      </c>
      <c r="J23" s="67" t="s">
        <v>4</v>
      </c>
      <c r="K23" s="67" t="s">
        <v>4</v>
      </c>
      <c r="L23" s="67" t="s">
        <v>4</v>
      </c>
      <c r="M23" s="67" t="s">
        <v>4</v>
      </c>
      <c r="N23" s="67" t="s">
        <v>4</v>
      </c>
      <c r="O23" s="67" t="s">
        <v>4</v>
      </c>
      <c r="P23" s="67" t="s">
        <v>4</v>
      </c>
      <c r="Q23" s="67" t="s">
        <v>4</v>
      </c>
      <c r="R23" s="67" t="s">
        <v>4</v>
      </c>
      <c r="S23" s="67" t="s">
        <v>4</v>
      </c>
      <c r="T23" s="67" t="s">
        <v>4</v>
      </c>
      <c r="U23" s="67" t="s">
        <v>4</v>
      </c>
      <c r="V23" s="68" t="s">
        <v>4</v>
      </c>
      <c r="W23" s="4">
        <f t="shared" si="2"/>
        <v>3</v>
      </c>
      <c r="X23" s="4">
        <f t="shared" si="3"/>
        <v>13</v>
      </c>
      <c r="Y23" s="4"/>
    </row>
    <row r="24" spans="1:25" s="3" customFormat="1" ht="244.8" x14ac:dyDescent="0.3">
      <c r="A24" s="4" t="s">
        <v>25</v>
      </c>
      <c r="B24" s="5" t="s">
        <v>16</v>
      </c>
      <c r="C24" s="4" t="s">
        <v>53</v>
      </c>
      <c r="D24" s="67" t="s">
        <v>4</v>
      </c>
      <c r="E24" s="67" t="s">
        <v>5</v>
      </c>
      <c r="F24" s="67" t="s">
        <v>5</v>
      </c>
      <c r="G24" s="67" t="s">
        <v>4</v>
      </c>
      <c r="H24" s="67" t="s">
        <v>4</v>
      </c>
      <c r="I24" s="67" t="s">
        <v>4</v>
      </c>
      <c r="J24" s="67" t="s">
        <v>4</v>
      </c>
      <c r="K24" s="67" t="s">
        <v>4</v>
      </c>
      <c r="L24" s="67" t="s">
        <v>4</v>
      </c>
      <c r="M24" s="67" t="s">
        <v>4</v>
      </c>
      <c r="N24" s="67" t="s">
        <v>4</v>
      </c>
      <c r="O24" s="67" t="s">
        <v>4</v>
      </c>
      <c r="P24" s="67" t="s">
        <v>4</v>
      </c>
      <c r="Q24" s="67" t="s">
        <v>4</v>
      </c>
      <c r="R24" s="67" t="s">
        <v>4</v>
      </c>
      <c r="S24" s="67" t="s">
        <v>4</v>
      </c>
      <c r="T24" s="67" t="s">
        <v>4</v>
      </c>
      <c r="U24" s="67" t="s">
        <v>4</v>
      </c>
      <c r="V24" s="68" t="s">
        <v>4</v>
      </c>
      <c r="W24" s="4">
        <f t="shared" si="2"/>
        <v>3</v>
      </c>
      <c r="X24" s="4">
        <f t="shared" si="3"/>
        <v>13</v>
      </c>
      <c r="Y24" s="4"/>
    </row>
    <row r="25" spans="1:25" s="3" customFormat="1" ht="129.6" x14ac:dyDescent="0.3">
      <c r="A25" s="4" t="s">
        <v>25</v>
      </c>
      <c r="B25" s="4" t="s">
        <v>18</v>
      </c>
      <c r="C25" s="4" t="s">
        <v>78</v>
      </c>
      <c r="D25" s="67" t="s">
        <v>4</v>
      </c>
      <c r="E25" s="67" t="s">
        <v>5</v>
      </c>
      <c r="F25" s="67" t="s">
        <v>5</v>
      </c>
      <c r="G25" s="67" t="s">
        <v>4</v>
      </c>
      <c r="H25" s="67" t="s">
        <v>4</v>
      </c>
      <c r="I25" s="67" t="s">
        <v>4</v>
      </c>
      <c r="J25" s="67" t="s">
        <v>4</v>
      </c>
      <c r="K25" s="67" t="s">
        <v>4</v>
      </c>
      <c r="L25" s="67" t="s">
        <v>4</v>
      </c>
      <c r="M25" s="67" t="s">
        <v>4</v>
      </c>
      <c r="N25" s="67" t="s">
        <v>4</v>
      </c>
      <c r="O25" s="67" t="s">
        <v>4</v>
      </c>
      <c r="P25" s="67" t="s">
        <v>4</v>
      </c>
      <c r="Q25" s="67" t="s">
        <v>4</v>
      </c>
      <c r="R25" s="67" t="s">
        <v>4</v>
      </c>
      <c r="S25" s="67" t="s">
        <v>4</v>
      </c>
      <c r="T25" s="67" t="s">
        <v>4</v>
      </c>
      <c r="U25" s="67" t="s">
        <v>4</v>
      </c>
      <c r="V25" s="68" t="s">
        <v>4</v>
      </c>
      <c r="W25" s="4">
        <f t="shared" si="2"/>
        <v>3</v>
      </c>
      <c r="X25" s="4">
        <f t="shared" si="3"/>
        <v>13</v>
      </c>
      <c r="Y25" s="4"/>
    </row>
    <row r="26" spans="1:25" s="3" customFormat="1" ht="57.6" x14ac:dyDescent="0.3">
      <c r="A26" s="4" t="s">
        <v>25</v>
      </c>
      <c r="B26" s="4" t="s">
        <v>19</v>
      </c>
      <c r="C26" s="4" t="s">
        <v>112</v>
      </c>
      <c r="D26" s="67" t="s">
        <v>4</v>
      </c>
      <c r="E26" s="67" t="s">
        <v>5</v>
      </c>
      <c r="F26" s="67" t="s">
        <v>5</v>
      </c>
      <c r="G26" s="67" t="s">
        <v>4</v>
      </c>
      <c r="H26" s="67" t="s">
        <v>4</v>
      </c>
      <c r="I26" s="67" t="s">
        <v>4</v>
      </c>
      <c r="J26" s="67" t="s">
        <v>4</v>
      </c>
      <c r="K26" s="67" t="s">
        <v>4</v>
      </c>
      <c r="L26" s="67" t="s">
        <v>4</v>
      </c>
      <c r="M26" s="67" t="s">
        <v>4</v>
      </c>
      <c r="N26" s="67" t="s">
        <v>4</v>
      </c>
      <c r="O26" s="67" t="s">
        <v>4</v>
      </c>
      <c r="P26" s="67" t="s">
        <v>4</v>
      </c>
      <c r="Q26" s="67" t="s">
        <v>4</v>
      </c>
      <c r="R26" s="67" t="s">
        <v>4</v>
      </c>
      <c r="S26" s="67" t="s">
        <v>4</v>
      </c>
      <c r="T26" s="67" t="s">
        <v>4</v>
      </c>
      <c r="U26" s="67" t="s">
        <v>4</v>
      </c>
      <c r="V26" s="68" t="s">
        <v>4</v>
      </c>
      <c r="W26" s="4">
        <f t="shared" si="2"/>
        <v>3</v>
      </c>
      <c r="X26" s="4">
        <f t="shared" si="3"/>
        <v>13</v>
      </c>
      <c r="Y26" s="4"/>
    </row>
    <row r="27" spans="1:25" s="3" customFormat="1" ht="43.2" x14ac:dyDescent="0.3">
      <c r="A27" s="4" t="s">
        <v>25</v>
      </c>
      <c r="B27" s="4" t="s">
        <v>20</v>
      </c>
      <c r="C27" s="4" t="s">
        <v>79</v>
      </c>
      <c r="D27" s="67" t="s">
        <v>4</v>
      </c>
      <c r="E27" s="67" t="s">
        <v>5</v>
      </c>
      <c r="F27" s="67" t="s">
        <v>5</v>
      </c>
      <c r="G27" s="67" t="s">
        <v>4</v>
      </c>
      <c r="H27" s="67" t="s">
        <v>4</v>
      </c>
      <c r="I27" s="67" t="s">
        <v>4</v>
      </c>
      <c r="J27" s="67" t="s">
        <v>4</v>
      </c>
      <c r="K27" s="67" t="s">
        <v>4</v>
      </c>
      <c r="L27" s="67" t="s">
        <v>4</v>
      </c>
      <c r="M27" s="67" t="s">
        <v>4</v>
      </c>
      <c r="N27" s="67" t="s">
        <v>4</v>
      </c>
      <c r="O27" s="67" t="s">
        <v>4</v>
      </c>
      <c r="P27" s="67" t="s">
        <v>4</v>
      </c>
      <c r="Q27" s="67" t="s">
        <v>4</v>
      </c>
      <c r="R27" s="67" t="s">
        <v>4</v>
      </c>
      <c r="S27" s="67" t="s">
        <v>4</v>
      </c>
      <c r="T27" s="67" t="s">
        <v>4</v>
      </c>
      <c r="U27" s="67" t="s">
        <v>4</v>
      </c>
      <c r="V27" s="68" t="s">
        <v>4</v>
      </c>
      <c r="W27" s="4">
        <f t="shared" si="2"/>
        <v>3</v>
      </c>
      <c r="X27" s="4">
        <f t="shared" si="3"/>
        <v>13</v>
      </c>
      <c r="Y27" s="4"/>
    </row>
    <row r="28" spans="1:25" s="3" customFormat="1" ht="86.4" x14ac:dyDescent="0.3">
      <c r="A28" s="4" t="s">
        <v>25</v>
      </c>
      <c r="B28" s="4" t="s">
        <v>21</v>
      </c>
      <c r="C28" s="4" t="s">
        <v>80</v>
      </c>
      <c r="D28" s="67" t="s">
        <v>4</v>
      </c>
      <c r="E28" s="67" t="s">
        <v>5</v>
      </c>
      <c r="F28" s="67" t="s">
        <v>5</v>
      </c>
      <c r="G28" s="67" t="s">
        <v>4</v>
      </c>
      <c r="H28" s="67" t="s">
        <v>4</v>
      </c>
      <c r="I28" s="67" t="s">
        <v>4</v>
      </c>
      <c r="J28" s="67" t="s">
        <v>4</v>
      </c>
      <c r="K28" s="67" t="s">
        <v>4</v>
      </c>
      <c r="L28" s="67" t="s">
        <v>4</v>
      </c>
      <c r="M28" s="67" t="s">
        <v>4</v>
      </c>
      <c r="N28" s="67" t="s">
        <v>4</v>
      </c>
      <c r="O28" s="67" t="s">
        <v>4</v>
      </c>
      <c r="P28" s="67" t="s">
        <v>4</v>
      </c>
      <c r="Q28" s="67" t="s">
        <v>4</v>
      </c>
      <c r="R28" s="67" t="s">
        <v>4</v>
      </c>
      <c r="S28" s="67" t="s">
        <v>4</v>
      </c>
      <c r="T28" s="67" t="s">
        <v>4</v>
      </c>
      <c r="U28" s="67" t="s">
        <v>4</v>
      </c>
      <c r="V28" s="68" t="s">
        <v>4</v>
      </c>
      <c r="W28" s="4">
        <f t="shared" si="2"/>
        <v>3</v>
      </c>
      <c r="X28" s="4">
        <f t="shared" si="3"/>
        <v>13</v>
      </c>
      <c r="Y28" s="4"/>
    </row>
    <row r="29" spans="1:25" s="3" customFormat="1" ht="57.6" x14ac:dyDescent="0.3">
      <c r="A29" s="4" t="s">
        <v>25</v>
      </c>
      <c r="B29" s="4" t="s">
        <v>22</v>
      </c>
      <c r="C29" s="4" t="s">
        <v>81</v>
      </c>
      <c r="D29" s="67" t="s">
        <v>4</v>
      </c>
      <c r="E29" s="67" t="s">
        <v>5</v>
      </c>
      <c r="F29" s="67" t="s">
        <v>5</v>
      </c>
      <c r="G29" s="67" t="s">
        <v>4</v>
      </c>
      <c r="H29" s="67" t="s">
        <v>4</v>
      </c>
      <c r="I29" s="67" t="s">
        <v>4</v>
      </c>
      <c r="J29" s="67" t="s">
        <v>4</v>
      </c>
      <c r="K29" s="67" t="s">
        <v>4</v>
      </c>
      <c r="L29" s="67" t="s">
        <v>4</v>
      </c>
      <c r="M29" s="67" t="s">
        <v>4</v>
      </c>
      <c r="N29" s="67" t="s">
        <v>4</v>
      </c>
      <c r="O29" s="67" t="s">
        <v>4</v>
      </c>
      <c r="P29" s="67" t="s">
        <v>4</v>
      </c>
      <c r="Q29" s="67" t="s">
        <v>4</v>
      </c>
      <c r="R29" s="67" t="s">
        <v>4</v>
      </c>
      <c r="S29" s="67" t="s">
        <v>4</v>
      </c>
      <c r="T29" s="67" t="s">
        <v>4</v>
      </c>
      <c r="U29" s="67" t="s">
        <v>4</v>
      </c>
      <c r="V29" s="68" t="s">
        <v>4</v>
      </c>
      <c r="W29" s="4">
        <f t="shared" si="2"/>
        <v>3</v>
      </c>
      <c r="X29" s="4">
        <f t="shared" si="3"/>
        <v>13</v>
      </c>
      <c r="Y29" s="4"/>
    </row>
    <row r="30" spans="1:25" s="3" customFormat="1" ht="43.2" x14ac:dyDescent="0.3">
      <c r="A30" s="4" t="s">
        <v>26</v>
      </c>
      <c r="B30" s="4" t="s">
        <v>16</v>
      </c>
      <c r="C30" s="4" t="s">
        <v>82</v>
      </c>
      <c r="D30" s="67" t="s">
        <v>4</v>
      </c>
      <c r="E30" s="67" t="s">
        <v>5</v>
      </c>
      <c r="F30" s="67" t="s">
        <v>5</v>
      </c>
      <c r="G30" s="67" t="s">
        <v>4</v>
      </c>
      <c r="H30" s="67" t="s">
        <v>4</v>
      </c>
      <c r="I30" s="67" t="s">
        <v>4</v>
      </c>
      <c r="J30" s="67" t="s">
        <v>4</v>
      </c>
      <c r="K30" s="67" t="s">
        <v>4</v>
      </c>
      <c r="L30" s="67" t="s">
        <v>4</v>
      </c>
      <c r="M30" s="67" t="s">
        <v>4</v>
      </c>
      <c r="N30" s="67" t="s">
        <v>4</v>
      </c>
      <c r="O30" s="67" t="s">
        <v>4</v>
      </c>
      <c r="P30" s="67" t="s">
        <v>4</v>
      </c>
      <c r="Q30" s="67" t="s">
        <v>4</v>
      </c>
      <c r="R30" s="67" t="s">
        <v>4</v>
      </c>
      <c r="S30" s="67" t="s">
        <v>4</v>
      </c>
      <c r="T30" s="67" t="s">
        <v>4</v>
      </c>
      <c r="U30" s="67" t="s">
        <v>4</v>
      </c>
      <c r="V30" s="68" t="s">
        <v>4</v>
      </c>
      <c r="W30" s="4">
        <f t="shared" si="2"/>
        <v>3</v>
      </c>
      <c r="X30" s="4">
        <f t="shared" si="3"/>
        <v>13</v>
      </c>
      <c r="Y30" s="4"/>
    </row>
    <row r="31" spans="1:25" s="3" customFormat="1" ht="43.2" x14ac:dyDescent="0.3">
      <c r="A31" s="4" t="s">
        <v>31</v>
      </c>
      <c r="B31" s="4" t="s">
        <v>16</v>
      </c>
      <c r="C31" s="4" t="s">
        <v>54</v>
      </c>
      <c r="D31" s="67" t="s">
        <v>4</v>
      </c>
      <c r="E31" s="67" t="s">
        <v>5</v>
      </c>
      <c r="F31" s="67" t="s">
        <v>5</v>
      </c>
      <c r="G31" s="67" t="s">
        <v>4</v>
      </c>
      <c r="H31" s="67" t="s">
        <v>4</v>
      </c>
      <c r="I31" s="67" t="s">
        <v>4</v>
      </c>
      <c r="J31" s="67" t="s">
        <v>4</v>
      </c>
      <c r="K31" s="67" t="s">
        <v>4</v>
      </c>
      <c r="L31" s="67" t="s">
        <v>4</v>
      </c>
      <c r="M31" s="67" t="s">
        <v>4</v>
      </c>
      <c r="N31" s="67" t="s">
        <v>4</v>
      </c>
      <c r="O31" s="67" t="s">
        <v>4</v>
      </c>
      <c r="P31" s="67" t="s">
        <v>4</v>
      </c>
      <c r="Q31" s="67" t="s">
        <v>4</v>
      </c>
      <c r="R31" s="67" t="s">
        <v>4</v>
      </c>
      <c r="S31" s="67" t="s">
        <v>4</v>
      </c>
      <c r="T31" s="67" t="s">
        <v>4</v>
      </c>
      <c r="U31" s="67" t="s">
        <v>4</v>
      </c>
      <c r="V31" s="68" t="s">
        <v>4</v>
      </c>
      <c r="W31" s="4">
        <f t="shared" si="2"/>
        <v>3</v>
      </c>
      <c r="X31" s="4">
        <f t="shared" si="3"/>
        <v>13</v>
      </c>
      <c r="Y31" s="4"/>
    </row>
    <row r="32" spans="1:25" s="3" customFormat="1" ht="86.4" x14ac:dyDescent="0.3">
      <c r="A32" s="4" t="s">
        <v>32</v>
      </c>
      <c r="B32" s="4" t="s">
        <v>16</v>
      </c>
      <c r="C32" s="4" t="s">
        <v>55</v>
      </c>
      <c r="D32" s="67" t="s">
        <v>4</v>
      </c>
      <c r="E32" s="67" t="s">
        <v>5</v>
      </c>
      <c r="F32" s="67" t="s">
        <v>5</v>
      </c>
      <c r="G32" s="67" t="s">
        <v>4</v>
      </c>
      <c r="H32" s="67" t="s">
        <v>4</v>
      </c>
      <c r="I32" s="67" t="s">
        <v>4</v>
      </c>
      <c r="J32" s="67" t="s">
        <v>4</v>
      </c>
      <c r="K32" s="67" t="s">
        <v>4</v>
      </c>
      <c r="L32" s="67" t="s">
        <v>4</v>
      </c>
      <c r="M32" s="67" t="s">
        <v>4</v>
      </c>
      <c r="N32" s="67" t="s">
        <v>4</v>
      </c>
      <c r="O32" s="67" t="s">
        <v>4</v>
      </c>
      <c r="P32" s="67" t="s">
        <v>4</v>
      </c>
      <c r="Q32" s="67" t="s">
        <v>4</v>
      </c>
      <c r="R32" s="67" t="s">
        <v>4</v>
      </c>
      <c r="S32" s="67" t="s">
        <v>4</v>
      </c>
      <c r="T32" s="67" t="s">
        <v>4</v>
      </c>
      <c r="U32" s="67" t="s">
        <v>4</v>
      </c>
      <c r="V32" s="68" t="s">
        <v>4</v>
      </c>
      <c r="W32" s="4">
        <f t="shared" si="2"/>
        <v>3</v>
      </c>
      <c r="X32" s="4">
        <f t="shared" si="3"/>
        <v>13</v>
      </c>
      <c r="Y32" s="4"/>
    </row>
    <row r="33" spans="1:25" s="3" customFormat="1" ht="100.8" x14ac:dyDescent="0.3">
      <c r="A33" s="4" t="s">
        <v>32</v>
      </c>
      <c r="B33" s="4" t="s">
        <v>18</v>
      </c>
      <c r="C33" s="4" t="s">
        <v>56</v>
      </c>
      <c r="D33" s="67" t="s">
        <v>4</v>
      </c>
      <c r="E33" s="67" t="s">
        <v>5</v>
      </c>
      <c r="F33" s="67" t="s">
        <v>5</v>
      </c>
      <c r="G33" s="67" t="s">
        <v>4</v>
      </c>
      <c r="H33" s="67" t="s">
        <v>4</v>
      </c>
      <c r="I33" s="67" t="s">
        <v>4</v>
      </c>
      <c r="J33" s="67" t="s">
        <v>4</v>
      </c>
      <c r="K33" s="67" t="s">
        <v>4</v>
      </c>
      <c r="L33" s="67" t="s">
        <v>4</v>
      </c>
      <c r="M33" s="67" t="s">
        <v>4</v>
      </c>
      <c r="N33" s="67" t="s">
        <v>4</v>
      </c>
      <c r="O33" s="67" t="s">
        <v>4</v>
      </c>
      <c r="P33" s="67" t="s">
        <v>4</v>
      </c>
      <c r="Q33" s="67" t="s">
        <v>4</v>
      </c>
      <c r="R33" s="67" t="s">
        <v>4</v>
      </c>
      <c r="S33" s="67" t="s">
        <v>4</v>
      </c>
      <c r="T33" s="67" t="s">
        <v>4</v>
      </c>
      <c r="U33" s="67" t="s">
        <v>4</v>
      </c>
      <c r="V33" s="68" t="s">
        <v>4</v>
      </c>
      <c r="W33" s="4">
        <f t="shared" si="2"/>
        <v>3</v>
      </c>
      <c r="X33" s="4">
        <f t="shared" si="3"/>
        <v>13</v>
      </c>
      <c r="Y33" s="4"/>
    </row>
    <row r="34" spans="1:25" s="3" customFormat="1" ht="86.4" x14ac:dyDescent="0.3">
      <c r="A34" s="4" t="s">
        <v>32</v>
      </c>
      <c r="B34" s="4" t="s">
        <v>19</v>
      </c>
      <c r="C34" s="4" t="s">
        <v>57</v>
      </c>
      <c r="D34" s="67" t="s">
        <v>4</v>
      </c>
      <c r="E34" s="67" t="s">
        <v>5</v>
      </c>
      <c r="F34" s="67" t="s">
        <v>5</v>
      </c>
      <c r="G34" s="67" t="s">
        <v>4</v>
      </c>
      <c r="H34" s="67" t="s">
        <v>4</v>
      </c>
      <c r="I34" s="67" t="s">
        <v>4</v>
      </c>
      <c r="J34" s="67" t="s">
        <v>4</v>
      </c>
      <c r="K34" s="67" t="s">
        <v>4</v>
      </c>
      <c r="L34" s="67" t="s">
        <v>4</v>
      </c>
      <c r="M34" s="67" t="s">
        <v>4</v>
      </c>
      <c r="N34" s="67" t="s">
        <v>4</v>
      </c>
      <c r="O34" s="67" t="s">
        <v>4</v>
      </c>
      <c r="P34" s="67" t="s">
        <v>4</v>
      </c>
      <c r="Q34" s="67" t="s">
        <v>4</v>
      </c>
      <c r="R34" s="67" t="s">
        <v>4</v>
      </c>
      <c r="S34" s="67" t="s">
        <v>4</v>
      </c>
      <c r="T34" s="67" t="s">
        <v>4</v>
      </c>
      <c r="U34" s="67" t="s">
        <v>4</v>
      </c>
      <c r="V34" s="68" t="s">
        <v>4</v>
      </c>
      <c r="W34" s="4">
        <f t="shared" si="2"/>
        <v>3</v>
      </c>
      <c r="X34" s="4">
        <f t="shared" si="3"/>
        <v>13</v>
      </c>
      <c r="Y34" s="4"/>
    </row>
    <row r="35" spans="1:25" s="3" customFormat="1" ht="115.2" x14ac:dyDescent="0.3">
      <c r="A35" s="4" t="s">
        <v>33</v>
      </c>
      <c r="B35" s="4" t="s">
        <v>16</v>
      </c>
      <c r="C35" s="4" t="s">
        <v>34</v>
      </c>
      <c r="D35" s="67" t="s">
        <v>4</v>
      </c>
      <c r="E35" s="67" t="s">
        <v>5</v>
      </c>
      <c r="F35" s="67" t="s">
        <v>5</v>
      </c>
      <c r="G35" s="67" t="s">
        <v>4</v>
      </c>
      <c r="H35" s="67" t="s">
        <v>4</v>
      </c>
      <c r="I35" s="67" t="s">
        <v>4</v>
      </c>
      <c r="J35" s="67" t="s">
        <v>4</v>
      </c>
      <c r="K35" s="67" t="s">
        <v>4</v>
      </c>
      <c r="L35" s="67" t="s">
        <v>4</v>
      </c>
      <c r="M35" s="67" t="s">
        <v>4</v>
      </c>
      <c r="N35" s="67" t="s">
        <v>4</v>
      </c>
      <c r="O35" s="67" t="s">
        <v>4</v>
      </c>
      <c r="P35" s="67" t="s">
        <v>4</v>
      </c>
      <c r="Q35" s="67" t="s">
        <v>4</v>
      </c>
      <c r="R35" s="67" t="s">
        <v>4</v>
      </c>
      <c r="S35" s="67" t="s">
        <v>4</v>
      </c>
      <c r="T35" s="67" t="s">
        <v>4</v>
      </c>
      <c r="U35" s="67" t="s">
        <v>4</v>
      </c>
      <c r="V35" s="68" t="s">
        <v>4</v>
      </c>
      <c r="W35" s="4">
        <f t="shared" si="2"/>
        <v>3</v>
      </c>
      <c r="X35" s="4">
        <f t="shared" si="3"/>
        <v>13</v>
      </c>
      <c r="Y35" s="4"/>
    </row>
    <row r="36" spans="1:25" s="3" customFormat="1" ht="244.8" x14ac:dyDescent="0.3">
      <c r="A36" s="4" t="s">
        <v>33</v>
      </c>
      <c r="B36" s="4" t="s">
        <v>18</v>
      </c>
      <c r="C36" s="4" t="s">
        <v>83</v>
      </c>
      <c r="D36" s="67" t="s">
        <v>4</v>
      </c>
      <c r="E36" s="67" t="s">
        <v>5</v>
      </c>
      <c r="F36" s="67" t="s">
        <v>5</v>
      </c>
      <c r="G36" s="67" t="s">
        <v>4</v>
      </c>
      <c r="H36" s="67" t="s">
        <v>4</v>
      </c>
      <c r="I36" s="67" t="s">
        <v>4</v>
      </c>
      <c r="J36" s="67" t="s">
        <v>4</v>
      </c>
      <c r="K36" s="67" t="s">
        <v>4</v>
      </c>
      <c r="L36" s="67" t="s">
        <v>4</v>
      </c>
      <c r="M36" s="67" t="s">
        <v>4</v>
      </c>
      <c r="N36" s="67" t="s">
        <v>4</v>
      </c>
      <c r="O36" s="67" t="s">
        <v>4</v>
      </c>
      <c r="P36" s="67" t="s">
        <v>4</v>
      </c>
      <c r="Q36" s="67" t="s">
        <v>4</v>
      </c>
      <c r="R36" s="67" t="s">
        <v>4</v>
      </c>
      <c r="S36" s="67" t="s">
        <v>4</v>
      </c>
      <c r="T36" s="67" t="s">
        <v>4</v>
      </c>
      <c r="U36" s="67" t="s">
        <v>4</v>
      </c>
      <c r="V36" s="68" t="s">
        <v>4</v>
      </c>
      <c r="W36" s="4">
        <f t="shared" si="2"/>
        <v>3</v>
      </c>
      <c r="X36" s="4">
        <f t="shared" si="3"/>
        <v>13</v>
      </c>
      <c r="Y36" s="4"/>
    </row>
    <row r="37" spans="1:25" s="3" customFormat="1" ht="144" x14ac:dyDescent="0.3">
      <c r="A37" s="4" t="s">
        <v>33</v>
      </c>
      <c r="B37" s="4" t="s">
        <v>19</v>
      </c>
      <c r="C37" s="4" t="s">
        <v>58</v>
      </c>
      <c r="D37" s="67" t="s">
        <v>4</v>
      </c>
      <c r="E37" s="67" t="s">
        <v>5</v>
      </c>
      <c r="F37" s="67" t="s">
        <v>5</v>
      </c>
      <c r="G37" s="67" t="s">
        <v>4</v>
      </c>
      <c r="H37" s="67" t="s">
        <v>4</v>
      </c>
      <c r="I37" s="67" t="s">
        <v>4</v>
      </c>
      <c r="J37" s="67" t="s">
        <v>4</v>
      </c>
      <c r="K37" s="67" t="s">
        <v>4</v>
      </c>
      <c r="L37" s="67" t="s">
        <v>4</v>
      </c>
      <c r="M37" s="67" t="s">
        <v>4</v>
      </c>
      <c r="N37" s="67" t="s">
        <v>4</v>
      </c>
      <c r="O37" s="67" t="s">
        <v>4</v>
      </c>
      <c r="P37" s="67" t="s">
        <v>4</v>
      </c>
      <c r="Q37" s="67" t="s">
        <v>4</v>
      </c>
      <c r="R37" s="67" t="s">
        <v>4</v>
      </c>
      <c r="S37" s="67" t="s">
        <v>4</v>
      </c>
      <c r="T37" s="67" t="s">
        <v>4</v>
      </c>
      <c r="U37" s="67" t="s">
        <v>4</v>
      </c>
      <c r="V37" s="68" t="s">
        <v>4</v>
      </c>
      <c r="W37" s="4">
        <f t="shared" si="2"/>
        <v>3</v>
      </c>
      <c r="X37" s="4">
        <f t="shared" si="3"/>
        <v>13</v>
      </c>
      <c r="Y37" s="4"/>
    </row>
    <row r="38" spans="1:25" s="3" customFormat="1" ht="43.2" x14ac:dyDescent="0.3">
      <c r="A38" s="4" t="s">
        <v>33</v>
      </c>
      <c r="B38" s="4" t="s">
        <v>20</v>
      </c>
      <c r="C38" s="4" t="s">
        <v>59</v>
      </c>
      <c r="D38" s="67" t="s">
        <v>4</v>
      </c>
      <c r="E38" s="67" t="s">
        <v>5</v>
      </c>
      <c r="F38" s="67" t="s">
        <v>5</v>
      </c>
      <c r="G38" s="67" t="s">
        <v>4</v>
      </c>
      <c r="H38" s="67" t="s">
        <v>4</v>
      </c>
      <c r="I38" s="67" t="s">
        <v>4</v>
      </c>
      <c r="J38" s="67" t="s">
        <v>4</v>
      </c>
      <c r="K38" s="67" t="s">
        <v>4</v>
      </c>
      <c r="L38" s="67" t="s">
        <v>4</v>
      </c>
      <c r="M38" s="67" t="s">
        <v>4</v>
      </c>
      <c r="N38" s="67" t="s">
        <v>4</v>
      </c>
      <c r="O38" s="67" t="s">
        <v>4</v>
      </c>
      <c r="P38" s="67" t="s">
        <v>4</v>
      </c>
      <c r="Q38" s="67" t="s">
        <v>4</v>
      </c>
      <c r="R38" s="67" t="s">
        <v>4</v>
      </c>
      <c r="S38" s="67" t="s">
        <v>4</v>
      </c>
      <c r="T38" s="67" t="s">
        <v>4</v>
      </c>
      <c r="U38" s="67" t="s">
        <v>4</v>
      </c>
      <c r="V38" s="68" t="s">
        <v>4</v>
      </c>
      <c r="W38" s="4">
        <f t="shared" si="2"/>
        <v>3</v>
      </c>
      <c r="X38" s="4">
        <f t="shared" si="3"/>
        <v>13</v>
      </c>
      <c r="Y38" s="4"/>
    </row>
    <row r="39" spans="1:25" s="3" customFormat="1" ht="86.4" x14ac:dyDescent="0.3">
      <c r="A39" s="4" t="s">
        <v>33</v>
      </c>
      <c r="B39" s="4" t="s">
        <v>21</v>
      </c>
      <c r="C39" s="4" t="s">
        <v>60</v>
      </c>
      <c r="D39" s="67" t="s">
        <v>4</v>
      </c>
      <c r="E39" s="67" t="s">
        <v>5</v>
      </c>
      <c r="F39" s="67" t="s">
        <v>5</v>
      </c>
      <c r="G39" s="67" t="s">
        <v>4</v>
      </c>
      <c r="H39" s="67" t="s">
        <v>4</v>
      </c>
      <c r="I39" s="67" t="s">
        <v>4</v>
      </c>
      <c r="J39" s="67" t="s">
        <v>4</v>
      </c>
      <c r="K39" s="67" t="s">
        <v>4</v>
      </c>
      <c r="L39" s="67" t="s">
        <v>4</v>
      </c>
      <c r="M39" s="67" t="s">
        <v>4</v>
      </c>
      <c r="N39" s="67" t="s">
        <v>4</v>
      </c>
      <c r="O39" s="67" t="s">
        <v>4</v>
      </c>
      <c r="P39" s="67" t="s">
        <v>4</v>
      </c>
      <c r="Q39" s="67" t="s">
        <v>4</v>
      </c>
      <c r="R39" s="67" t="s">
        <v>4</v>
      </c>
      <c r="S39" s="67" t="s">
        <v>4</v>
      </c>
      <c r="T39" s="67" t="s">
        <v>4</v>
      </c>
      <c r="U39" s="67" t="s">
        <v>4</v>
      </c>
      <c r="V39" s="68" t="s">
        <v>4</v>
      </c>
      <c r="W39" s="4">
        <f t="shared" si="2"/>
        <v>3</v>
      </c>
      <c r="X39" s="4">
        <f t="shared" si="3"/>
        <v>13</v>
      </c>
      <c r="Y39" s="4"/>
    </row>
    <row r="40" spans="1:25" s="3" customFormat="1" ht="100.8" x14ac:dyDescent="0.3">
      <c r="A40" s="4" t="s">
        <v>33</v>
      </c>
      <c r="B40" s="4" t="s">
        <v>22</v>
      </c>
      <c r="C40" s="4" t="s">
        <v>61</v>
      </c>
      <c r="D40" s="67" t="s">
        <v>4</v>
      </c>
      <c r="E40" s="67" t="s">
        <v>5</v>
      </c>
      <c r="F40" s="67" t="s">
        <v>5</v>
      </c>
      <c r="G40" s="67" t="s">
        <v>4</v>
      </c>
      <c r="H40" s="67" t="s">
        <v>4</v>
      </c>
      <c r="I40" s="67" t="s">
        <v>4</v>
      </c>
      <c r="J40" s="67" t="s">
        <v>4</v>
      </c>
      <c r="K40" s="67" t="s">
        <v>4</v>
      </c>
      <c r="L40" s="67" t="s">
        <v>4</v>
      </c>
      <c r="M40" s="67" t="s">
        <v>4</v>
      </c>
      <c r="N40" s="67" t="s">
        <v>4</v>
      </c>
      <c r="O40" s="67" t="s">
        <v>4</v>
      </c>
      <c r="P40" s="67" t="s">
        <v>4</v>
      </c>
      <c r="Q40" s="67" t="s">
        <v>4</v>
      </c>
      <c r="R40" s="67" t="s">
        <v>4</v>
      </c>
      <c r="S40" s="67" t="s">
        <v>4</v>
      </c>
      <c r="T40" s="67" t="s">
        <v>4</v>
      </c>
      <c r="U40" s="67" t="s">
        <v>4</v>
      </c>
      <c r="V40" s="68" t="s">
        <v>4</v>
      </c>
      <c r="W40" s="4">
        <f t="shared" si="2"/>
        <v>3</v>
      </c>
      <c r="X40" s="4">
        <f t="shared" si="3"/>
        <v>13</v>
      </c>
      <c r="Y40" s="4"/>
    </row>
    <row r="41" spans="1:25" s="3" customFormat="1" ht="115.2" x14ac:dyDescent="0.3">
      <c r="A41" s="4" t="s">
        <v>35</v>
      </c>
      <c r="B41" s="4" t="s">
        <v>16</v>
      </c>
      <c r="C41" s="4" t="s">
        <v>62</v>
      </c>
      <c r="D41" s="67" t="s">
        <v>4</v>
      </c>
      <c r="E41" s="67" t="s">
        <v>5</v>
      </c>
      <c r="F41" s="67" t="s">
        <v>5</v>
      </c>
      <c r="G41" s="67" t="s">
        <v>4</v>
      </c>
      <c r="H41" s="67" t="s">
        <v>4</v>
      </c>
      <c r="I41" s="67" t="s">
        <v>4</v>
      </c>
      <c r="J41" s="67" t="s">
        <v>4</v>
      </c>
      <c r="K41" s="67" t="s">
        <v>4</v>
      </c>
      <c r="L41" s="67" t="s">
        <v>4</v>
      </c>
      <c r="M41" s="67" t="s">
        <v>4</v>
      </c>
      <c r="N41" s="67" t="s">
        <v>4</v>
      </c>
      <c r="O41" s="67" t="s">
        <v>4</v>
      </c>
      <c r="P41" s="67" t="s">
        <v>4</v>
      </c>
      <c r="Q41" s="67" t="s">
        <v>4</v>
      </c>
      <c r="R41" s="67" t="s">
        <v>4</v>
      </c>
      <c r="S41" s="67" t="s">
        <v>4</v>
      </c>
      <c r="T41" s="67" t="s">
        <v>4</v>
      </c>
      <c r="U41" s="67" t="s">
        <v>4</v>
      </c>
      <c r="V41" s="68" t="s">
        <v>4</v>
      </c>
      <c r="W41" s="4">
        <f t="shared" si="2"/>
        <v>3</v>
      </c>
      <c r="X41" s="4">
        <f t="shared" si="3"/>
        <v>13</v>
      </c>
      <c r="Y41" s="4"/>
    </row>
    <row r="42" spans="1:25" s="3" customFormat="1" ht="259.2" x14ac:dyDescent="0.3">
      <c r="A42" s="4" t="s">
        <v>35</v>
      </c>
      <c r="B42" s="4" t="s">
        <v>18</v>
      </c>
      <c r="C42" s="4" t="s">
        <v>63</v>
      </c>
      <c r="D42" s="67" t="s">
        <v>4</v>
      </c>
      <c r="E42" s="67" t="s">
        <v>5</v>
      </c>
      <c r="F42" s="67" t="s">
        <v>5</v>
      </c>
      <c r="G42" s="67" t="s">
        <v>4</v>
      </c>
      <c r="H42" s="67" t="s">
        <v>4</v>
      </c>
      <c r="I42" s="67" t="s">
        <v>4</v>
      </c>
      <c r="J42" s="67" t="s">
        <v>4</v>
      </c>
      <c r="K42" s="67" t="s">
        <v>4</v>
      </c>
      <c r="L42" s="67" t="s">
        <v>4</v>
      </c>
      <c r="M42" s="67" t="s">
        <v>4</v>
      </c>
      <c r="N42" s="67" t="s">
        <v>4</v>
      </c>
      <c r="O42" s="67" t="s">
        <v>4</v>
      </c>
      <c r="P42" s="67" t="s">
        <v>4</v>
      </c>
      <c r="Q42" s="67" t="s">
        <v>4</v>
      </c>
      <c r="R42" s="67" t="s">
        <v>4</v>
      </c>
      <c r="S42" s="67" t="s">
        <v>4</v>
      </c>
      <c r="T42" s="67" t="s">
        <v>4</v>
      </c>
      <c r="U42" s="67" t="s">
        <v>4</v>
      </c>
      <c r="V42" s="68" t="s">
        <v>4</v>
      </c>
      <c r="W42" s="4">
        <f t="shared" si="2"/>
        <v>3</v>
      </c>
      <c r="X42" s="4">
        <f t="shared" si="3"/>
        <v>13</v>
      </c>
      <c r="Y42" s="4"/>
    </row>
    <row r="43" spans="1:25" s="3" customFormat="1" ht="201.6" x14ac:dyDescent="0.3">
      <c r="A43" s="4" t="s">
        <v>35</v>
      </c>
      <c r="B43" s="4" t="s">
        <v>19</v>
      </c>
      <c r="C43" s="4" t="s">
        <v>84</v>
      </c>
      <c r="D43" s="67" t="s">
        <v>4</v>
      </c>
      <c r="E43" s="67" t="s">
        <v>5</v>
      </c>
      <c r="F43" s="67" t="s">
        <v>5</v>
      </c>
      <c r="G43" s="67" t="s">
        <v>4</v>
      </c>
      <c r="H43" s="67" t="s">
        <v>4</v>
      </c>
      <c r="I43" s="67" t="s">
        <v>4</v>
      </c>
      <c r="J43" s="67" t="s">
        <v>4</v>
      </c>
      <c r="K43" s="67" t="s">
        <v>4</v>
      </c>
      <c r="L43" s="67" t="s">
        <v>4</v>
      </c>
      <c r="M43" s="67" t="s">
        <v>4</v>
      </c>
      <c r="N43" s="67" t="s">
        <v>4</v>
      </c>
      <c r="O43" s="67" t="s">
        <v>4</v>
      </c>
      <c r="P43" s="67" t="s">
        <v>4</v>
      </c>
      <c r="Q43" s="67" t="s">
        <v>4</v>
      </c>
      <c r="R43" s="67" t="s">
        <v>4</v>
      </c>
      <c r="S43" s="67" t="s">
        <v>4</v>
      </c>
      <c r="T43" s="67" t="s">
        <v>4</v>
      </c>
      <c r="U43" s="67" t="s">
        <v>4</v>
      </c>
      <c r="V43" s="68" t="s">
        <v>4</v>
      </c>
      <c r="W43" s="4">
        <f t="shared" ref="W43:W56" si="4">3-(COUNTIF(G43:I43,"no"))</f>
        <v>3</v>
      </c>
      <c r="X43" s="4">
        <f t="shared" ref="X43:X56" si="5">13-(COUNTIF(J43:V43,"no"))</f>
        <v>13</v>
      </c>
      <c r="Y43" s="4"/>
    </row>
    <row r="44" spans="1:25" s="3" customFormat="1" ht="43.2" x14ac:dyDescent="0.3">
      <c r="A44" s="4" t="s">
        <v>35</v>
      </c>
      <c r="B44" s="4" t="s">
        <v>20</v>
      </c>
      <c r="C44" s="4" t="s">
        <v>65</v>
      </c>
      <c r="D44" s="67" t="s">
        <v>4</v>
      </c>
      <c r="E44" s="67" t="s">
        <v>5</v>
      </c>
      <c r="F44" s="67" t="s">
        <v>5</v>
      </c>
      <c r="G44" s="67" t="s">
        <v>4</v>
      </c>
      <c r="H44" s="67" t="s">
        <v>4</v>
      </c>
      <c r="I44" s="67" t="s">
        <v>4</v>
      </c>
      <c r="J44" s="67" t="s">
        <v>4</v>
      </c>
      <c r="K44" s="67" t="s">
        <v>4</v>
      </c>
      <c r="L44" s="67" t="s">
        <v>4</v>
      </c>
      <c r="M44" s="67" t="s">
        <v>4</v>
      </c>
      <c r="N44" s="67" t="s">
        <v>4</v>
      </c>
      <c r="O44" s="67" t="s">
        <v>4</v>
      </c>
      <c r="P44" s="67" t="s">
        <v>4</v>
      </c>
      <c r="Q44" s="67" t="s">
        <v>4</v>
      </c>
      <c r="R44" s="67" t="s">
        <v>4</v>
      </c>
      <c r="S44" s="67" t="s">
        <v>4</v>
      </c>
      <c r="T44" s="67" t="s">
        <v>4</v>
      </c>
      <c r="U44" s="67" t="s">
        <v>4</v>
      </c>
      <c r="V44" s="68" t="s">
        <v>4</v>
      </c>
      <c r="W44" s="4">
        <f t="shared" si="4"/>
        <v>3</v>
      </c>
      <c r="X44" s="4">
        <f t="shared" si="5"/>
        <v>13</v>
      </c>
      <c r="Y44" s="4"/>
    </row>
    <row r="45" spans="1:25" s="3" customFormat="1" ht="115.2" x14ac:dyDescent="0.3">
      <c r="A45" s="4" t="s">
        <v>35</v>
      </c>
      <c r="B45" s="4" t="s">
        <v>21</v>
      </c>
      <c r="C45" s="4" t="s">
        <v>64</v>
      </c>
      <c r="D45" s="67" t="s">
        <v>4</v>
      </c>
      <c r="E45" s="67" t="s">
        <v>5</v>
      </c>
      <c r="F45" s="67" t="s">
        <v>5</v>
      </c>
      <c r="G45" s="67" t="s">
        <v>4</v>
      </c>
      <c r="H45" s="67" t="s">
        <v>4</v>
      </c>
      <c r="I45" s="67" t="s">
        <v>4</v>
      </c>
      <c r="J45" s="67" t="s">
        <v>4</v>
      </c>
      <c r="K45" s="67" t="s">
        <v>4</v>
      </c>
      <c r="L45" s="67" t="s">
        <v>4</v>
      </c>
      <c r="M45" s="67" t="s">
        <v>4</v>
      </c>
      <c r="N45" s="67" t="s">
        <v>4</v>
      </c>
      <c r="O45" s="67" t="s">
        <v>4</v>
      </c>
      <c r="P45" s="67" t="s">
        <v>4</v>
      </c>
      <c r="Q45" s="67" t="s">
        <v>4</v>
      </c>
      <c r="R45" s="67" t="s">
        <v>4</v>
      </c>
      <c r="S45" s="67" t="s">
        <v>4</v>
      </c>
      <c r="T45" s="67" t="s">
        <v>4</v>
      </c>
      <c r="U45" s="67" t="s">
        <v>4</v>
      </c>
      <c r="V45" s="68" t="s">
        <v>4</v>
      </c>
      <c r="W45" s="4">
        <f t="shared" si="4"/>
        <v>3</v>
      </c>
      <c r="X45" s="4">
        <f t="shared" si="5"/>
        <v>13</v>
      </c>
      <c r="Y45" s="4"/>
    </row>
    <row r="46" spans="1:25" s="3" customFormat="1" ht="230.4" x14ac:dyDescent="0.3">
      <c r="A46" s="4" t="s">
        <v>36</v>
      </c>
      <c r="B46" s="4" t="s">
        <v>16</v>
      </c>
      <c r="C46" s="4" t="s">
        <v>66</v>
      </c>
      <c r="D46" s="67" t="s">
        <v>4</v>
      </c>
      <c r="E46" s="67" t="s">
        <v>5</v>
      </c>
      <c r="F46" s="67" t="s">
        <v>5</v>
      </c>
      <c r="G46" s="67" t="s">
        <v>4</v>
      </c>
      <c r="H46" s="67" t="s">
        <v>4</v>
      </c>
      <c r="I46" s="67" t="s">
        <v>4</v>
      </c>
      <c r="J46" s="67" t="s">
        <v>4</v>
      </c>
      <c r="K46" s="67" t="s">
        <v>4</v>
      </c>
      <c r="L46" s="67" t="s">
        <v>4</v>
      </c>
      <c r="M46" s="67" t="s">
        <v>4</v>
      </c>
      <c r="N46" s="67" t="s">
        <v>4</v>
      </c>
      <c r="O46" s="67" t="s">
        <v>4</v>
      </c>
      <c r="P46" s="67" t="s">
        <v>4</v>
      </c>
      <c r="Q46" s="67" t="s">
        <v>4</v>
      </c>
      <c r="R46" s="67" t="s">
        <v>4</v>
      </c>
      <c r="S46" s="67" t="s">
        <v>4</v>
      </c>
      <c r="T46" s="67" t="s">
        <v>4</v>
      </c>
      <c r="U46" s="67" t="s">
        <v>4</v>
      </c>
      <c r="V46" s="68" t="s">
        <v>4</v>
      </c>
      <c r="W46" s="4">
        <f t="shared" si="4"/>
        <v>3</v>
      </c>
      <c r="X46" s="4">
        <f t="shared" si="5"/>
        <v>13</v>
      </c>
      <c r="Y46" s="4"/>
    </row>
    <row r="47" spans="1:25" s="3" customFormat="1" ht="100.8" x14ac:dyDescent="0.3">
      <c r="A47" s="4" t="s">
        <v>36</v>
      </c>
      <c r="B47" s="4" t="s">
        <v>18</v>
      </c>
      <c r="C47" s="4" t="s">
        <v>67</v>
      </c>
      <c r="D47" s="67" t="s">
        <v>4</v>
      </c>
      <c r="E47" s="67" t="s">
        <v>5</v>
      </c>
      <c r="F47" s="67" t="s">
        <v>5</v>
      </c>
      <c r="G47" s="67" t="s">
        <v>4</v>
      </c>
      <c r="H47" s="67" t="s">
        <v>4</v>
      </c>
      <c r="I47" s="67" t="s">
        <v>4</v>
      </c>
      <c r="J47" s="67" t="s">
        <v>4</v>
      </c>
      <c r="K47" s="67" t="s">
        <v>4</v>
      </c>
      <c r="L47" s="67" t="s">
        <v>4</v>
      </c>
      <c r="M47" s="67" t="s">
        <v>4</v>
      </c>
      <c r="N47" s="67" t="s">
        <v>4</v>
      </c>
      <c r="O47" s="67" t="s">
        <v>4</v>
      </c>
      <c r="P47" s="67" t="s">
        <v>4</v>
      </c>
      <c r="Q47" s="67" t="s">
        <v>4</v>
      </c>
      <c r="R47" s="67" t="s">
        <v>4</v>
      </c>
      <c r="S47" s="67" t="s">
        <v>4</v>
      </c>
      <c r="T47" s="67" t="s">
        <v>4</v>
      </c>
      <c r="U47" s="67" t="s">
        <v>4</v>
      </c>
      <c r="V47" s="68" t="s">
        <v>4</v>
      </c>
      <c r="W47" s="4">
        <f t="shared" si="4"/>
        <v>3</v>
      </c>
      <c r="X47" s="4">
        <f t="shared" si="5"/>
        <v>13</v>
      </c>
      <c r="Y47" s="4"/>
    </row>
    <row r="48" spans="1:25" s="3" customFormat="1" ht="158.4" x14ac:dyDescent="0.3">
      <c r="A48" s="4" t="s">
        <v>36</v>
      </c>
      <c r="B48" s="4" t="s">
        <v>19</v>
      </c>
      <c r="C48" s="4" t="s">
        <v>68</v>
      </c>
      <c r="D48" s="67" t="s">
        <v>4</v>
      </c>
      <c r="E48" s="67" t="s">
        <v>5</v>
      </c>
      <c r="F48" s="67" t="s">
        <v>5</v>
      </c>
      <c r="G48" s="67" t="s">
        <v>4</v>
      </c>
      <c r="H48" s="67" t="s">
        <v>4</v>
      </c>
      <c r="I48" s="67" t="s">
        <v>4</v>
      </c>
      <c r="J48" s="67" t="s">
        <v>4</v>
      </c>
      <c r="K48" s="67" t="s">
        <v>4</v>
      </c>
      <c r="L48" s="67" t="s">
        <v>4</v>
      </c>
      <c r="M48" s="67" t="s">
        <v>4</v>
      </c>
      <c r="N48" s="67" t="s">
        <v>4</v>
      </c>
      <c r="O48" s="67" t="s">
        <v>4</v>
      </c>
      <c r="P48" s="67" t="s">
        <v>4</v>
      </c>
      <c r="Q48" s="67" t="s">
        <v>4</v>
      </c>
      <c r="R48" s="67" t="s">
        <v>4</v>
      </c>
      <c r="S48" s="67" t="s">
        <v>4</v>
      </c>
      <c r="T48" s="67" t="s">
        <v>4</v>
      </c>
      <c r="U48" s="67" t="s">
        <v>4</v>
      </c>
      <c r="V48" s="68" t="s">
        <v>4</v>
      </c>
      <c r="W48" s="4">
        <f t="shared" si="4"/>
        <v>3</v>
      </c>
      <c r="X48" s="4">
        <f t="shared" si="5"/>
        <v>13</v>
      </c>
      <c r="Y48" s="4"/>
    </row>
    <row r="49" spans="1:25" s="3" customFormat="1" ht="409.6" x14ac:dyDescent="0.3">
      <c r="A49" s="4" t="s">
        <v>36</v>
      </c>
      <c r="B49" s="4" t="s">
        <v>20</v>
      </c>
      <c r="C49" s="4" t="s">
        <v>69</v>
      </c>
      <c r="D49" s="67" t="s">
        <v>4</v>
      </c>
      <c r="E49" s="67" t="s">
        <v>5</v>
      </c>
      <c r="F49" s="67" t="s">
        <v>5</v>
      </c>
      <c r="G49" s="67" t="s">
        <v>4</v>
      </c>
      <c r="H49" s="67" t="s">
        <v>4</v>
      </c>
      <c r="I49" s="67" t="s">
        <v>4</v>
      </c>
      <c r="J49" s="67" t="s">
        <v>4</v>
      </c>
      <c r="K49" s="67" t="s">
        <v>4</v>
      </c>
      <c r="L49" s="67" t="s">
        <v>4</v>
      </c>
      <c r="M49" s="67" t="s">
        <v>4</v>
      </c>
      <c r="N49" s="67" t="s">
        <v>4</v>
      </c>
      <c r="O49" s="67" t="s">
        <v>4</v>
      </c>
      <c r="P49" s="67" t="s">
        <v>4</v>
      </c>
      <c r="Q49" s="67" t="s">
        <v>4</v>
      </c>
      <c r="R49" s="67" t="s">
        <v>4</v>
      </c>
      <c r="S49" s="67" t="s">
        <v>4</v>
      </c>
      <c r="T49" s="67" t="s">
        <v>4</v>
      </c>
      <c r="U49" s="67" t="s">
        <v>4</v>
      </c>
      <c r="V49" s="68" t="s">
        <v>4</v>
      </c>
      <c r="W49" s="4">
        <f t="shared" si="4"/>
        <v>3</v>
      </c>
      <c r="X49" s="4">
        <f t="shared" si="5"/>
        <v>13</v>
      </c>
      <c r="Y49" s="4"/>
    </row>
    <row r="50" spans="1:25" s="3" customFormat="1" ht="86.4" x14ac:dyDescent="0.3">
      <c r="A50" s="4" t="s">
        <v>36</v>
      </c>
      <c r="B50" s="4" t="s">
        <v>21</v>
      </c>
      <c r="C50" s="4" t="s">
        <v>70</v>
      </c>
      <c r="D50" s="67" t="s">
        <v>4</v>
      </c>
      <c r="E50" s="67" t="s">
        <v>5</v>
      </c>
      <c r="F50" s="67" t="s">
        <v>5</v>
      </c>
      <c r="G50" s="67" t="s">
        <v>4</v>
      </c>
      <c r="H50" s="67" t="s">
        <v>4</v>
      </c>
      <c r="I50" s="67" t="s">
        <v>4</v>
      </c>
      <c r="J50" s="67" t="s">
        <v>4</v>
      </c>
      <c r="K50" s="67" t="s">
        <v>4</v>
      </c>
      <c r="L50" s="67" t="s">
        <v>4</v>
      </c>
      <c r="M50" s="67" t="s">
        <v>4</v>
      </c>
      <c r="N50" s="67" t="s">
        <v>4</v>
      </c>
      <c r="O50" s="67" t="s">
        <v>4</v>
      </c>
      <c r="P50" s="67" t="s">
        <v>4</v>
      </c>
      <c r="Q50" s="67" t="s">
        <v>4</v>
      </c>
      <c r="R50" s="67" t="s">
        <v>4</v>
      </c>
      <c r="S50" s="67" t="s">
        <v>4</v>
      </c>
      <c r="T50" s="67" t="s">
        <v>4</v>
      </c>
      <c r="U50" s="67" t="s">
        <v>4</v>
      </c>
      <c r="V50" s="68" t="s">
        <v>4</v>
      </c>
      <c r="W50" s="4">
        <f t="shared" si="4"/>
        <v>3</v>
      </c>
      <c r="X50" s="4">
        <f t="shared" si="5"/>
        <v>13</v>
      </c>
      <c r="Y50" s="4"/>
    </row>
    <row r="51" spans="1:25" s="3" customFormat="1" ht="216" x14ac:dyDescent="0.3">
      <c r="A51" s="4" t="s">
        <v>36</v>
      </c>
      <c r="B51" s="4" t="s">
        <v>22</v>
      </c>
      <c r="C51" s="4" t="s">
        <v>71</v>
      </c>
      <c r="D51" s="67" t="s">
        <v>4</v>
      </c>
      <c r="E51" s="67" t="s">
        <v>5</v>
      </c>
      <c r="F51" s="67" t="s">
        <v>5</v>
      </c>
      <c r="G51" s="67" t="s">
        <v>4</v>
      </c>
      <c r="H51" s="67" t="s">
        <v>4</v>
      </c>
      <c r="I51" s="67" t="s">
        <v>4</v>
      </c>
      <c r="J51" s="67" t="s">
        <v>4</v>
      </c>
      <c r="K51" s="67" t="s">
        <v>4</v>
      </c>
      <c r="L51" s="67" t="s">
        <v>4</v>
      </c>
      <c r="M51" s="67" t="s">
        <v>4</v>
      </c>
      <c r="N51" s="67" t="s">
        <v>4</v>
      </c>
      <c r="O51" s="67" t="s">
        <v>4</v>
      </c>
      <c r="P51" s="67" t="s">
        <v>4</v>
      </c>
      <c r="Q51" s="67" t="s">
        <v>4</v>
      </c>
      <c r="R51" s="67" t="s">
        <v>4</v>
      </c>
      <c r="S51" s="67" t="s">
        <v>4</v>
      </c>
      <c r="T51" s="67" t="s">
        <v>4</v>
      </c>
      <c r="U51" s="67" t="s">
        <v>4</v>
      </c>
      <c r="V51" s="68" t="s">
        <v>4</v>
      </c>
      <c r="W51" s="4">
        <f t="shared" si="4"/>
        <v>3</v>
      </c>
      <c r="X51" s="4">
        <f t="shared" si="5"/>
        <v>13</v>
      </c>
      <c r="Y51" s="4"/>
    </row>
    <row r="52" spans="1:25" s="3" customFormat="1" ht="57.6" x14ac:dyDescent="0.3">
      <c r="A52" s="4" t="s">
        <v>36</v>
      </c>
      <c r="B52" s="4" t="s">
        <v>23</v>
      </c>
      <c r="C52" s="4" t="s">
        <v>72</v>
      </c>
      <c r="D52" s="67" t="s">
        <v>4</v>
      </c>
      <c r="E52" s="67" t="s">
        <v>5</v>
      </c>
      <c r="F52" s="67" t="s">
        <v>5</v>
      </c>
      <c r="G52" s="67" t="s">
        <v>4</v>
      </c>
      <c r="H52" s="67" t="s">
        <v>4</v>
      </c>
      <c r="I52" s="67" t="s">
        <v>4</v>
      </c>
      <c r="J52" s="67" t="s">
        <v>4</v>
      </c>
      <c r="K52" s="67" t="s">
        <v>4</v>
      </c>
      <c r="L52" s="67" t="s">
        <v>4</v>
      </c>
      <c r="M52" s="67" t="s">
        <v>4</v>
      </c>
      <c r="N52" s="67" t="s">
        <v>4</v>
      </c>
      <c r="O52" s="67" t="s">
        <v>4</v>
      </c>
      <c r="P52" s="67" t="s">
        <v>4</v>
      </c>
      <c r="Q52" s="67" t="s">
        <v>4</v>
      </c>
      <c r="R52" s="67" t="s">
        <v>4</v>
      </c>
      <c r="S52" s="67" t="s">
        <v>4</v>
      </c>
      <c r="T52" s="67" t="s">
        <v>4</v>
      </c>
      <c r="U52" s="67" t="s">
        <v>4</v>
      </c>
      <c r="V52" s="68" t="s">
        <v>4</v>
      </c>
      <c r="W52" s="4">
        <f t="shared" si="4"/>
        <v>3</v>
      </c>
      <c r="X52" s="4">
        <f t="shared" si="5"/>
        <v>13</v>
      </c>
      <c r="Y52" s="4"/>
    </row>
    <row r="53" spans="1:25" s="3" customFormat="1" ht="244.8" x14ac:dyDescent="0.3">
      <c r="A53" s="4" t="s">
        <v>36</v>
      </c>
      <c r="B53" s="4" t="s">
        <v>27</v>
      </c>
      <c r="C53" s="4" t="s">
        <v>74</v>
      </c>
      <c r="D53" s="67" t="s">
        <v>4</v>
      </c>
      <c r="E53" s="67" t="s">
        <v>5</v>
      </c>
      <c r="F53" s="67" t="s">
        <v>5</v>
      </c>
      <c r="G53" s="67" t="s">
        <v>4</v>
      </c>
      <c r="H53" s="67" t="s">
        <v>4</v>
      </c>
      <c r="I53" s="67" t="s">
        <v>4</v>
      </c>
      <c r="J53" s="67" t="s">
        <v>4</v>
      </c>
      <c r="K53" s="67" t="s">
        <v>4</v>
      </c>
      <c r="L53" s="67" t="s">
        <v>4</v>
      </c>
      <c r="M53" s="67" t="s">
        <v>4</v>
      </c>
      <c r="N53" s="67" t="s">
        <v>4</v>
      </c>
      <c r="O53" s="67" t="s">
        <v>4</v>
      </c>
      <c r="P53" s="67" t="s">
        <v>4</v>
      </c>
      <c r="Q53" s="67" t="s">
        <v>4</v>
      </c>
      <c r="R53" s="67" t="s">
        <v>4</v>
      </c>
      <c r="S53" s="67" t="s">
        <v>4</v>
      </c>
      <c r="T53" s="67" t="s">
        <v>4</v>
      </c>
      <c r="U53" s="67" t="s">
        <v>4</v>
      </c>
      <c r="V53" s="68" t="s">
        <v>4</v>
      </c>
      <c r="W53" s="4">
        <f t="shared" si="4"/>
        <v>3</v>
      </c>
      <c r="X53" s="4">
        <f t="shared" si="5"/>
        <v>13</v>
      </c>
      <c r="Y53" s="4"/>
    </row>
    <row r="54" spans="1:25" s="3" customFormat="1" ht="201.6" x14ac:dyDescent="0.3">
      <c r="A54" s="4" t="s">
        <v>36</v>
      </c>
      <c r="B54" s="4" t="s">
        <v>28</v>
      </c>
      <c r="C54" s="4" t="s">
        <v>75</v>
      </c>
      <c r="D54" s="67" t="s">
        <v>4</v>
      </c>
      <c r="E54" s="67" t="s">
        <v>5</v>
      </c>
      <c r="F54" s="67" t="s">
        <v>5</v>
      </c>
      <c r="G54" s="67" t="s">
        <v>4</v>
      </c>
      <c r="H54" s="67" t="s">
        <v>4</v>
      </c>
      <c r="I54" s="67" t="s">
        <v>4</v>
      </c>
      <c r="J54" s="67" t="s">
        <v>4</v>
      </c>
      <c r="K54" s="67" t="s">
        <v>4</v>
      </c>
      <c r="L54" s="67" t="s">
        <v>4</v>
      </c>
      <c r="M54" s="67" t="s">
        <v>4</v>
      </c>
      <c r="N54" s="67" t="s">
        <v>4</v>
      </c>
      <c r="O54" s="67" t="s">
        <v>4</v>
      </c>
      <c r="P54" s="67" t="s">
        <v>4</v>
      </c>
      <c r="Q54" s="67" t="s">
        <v>4</v>
      </c>
      <c r="R54" s="67" t="s">
        <v>4</v>
      </c>
      <c r="S54" s="67" t="s">
        <v>4</v>
      </c>
      <c r="T54" s="67" t="s">
        <v>4</v>
      </c>
      <c r="U54" s="67" t="s">
        <v>4</v>
      </c>
      <c r="V54" s="68" t="s">
        <v>4</v>
      </c>
      <c r="W54" s="4">
        <f t="shared" si="4"/>
        <v>3</v>
      </c>
      <c r="X54" s="4">
        <f t="shared" si="5"/>
        <v>13</v>
      </c>
      <c r="Y54" s="4"/>
    </row>
    <row r="55" spans="1:25" s="3" customFormat="1" ht="172.8" x14ac:dyDescent="0.3">
      <c r="A55" s="4" t="s">
        <v>36</v>
      </c>
      <c r="B55" s="4" t="s">
        <v>29</v>
      </c>
      <c r="C55" s="4" t="s">
        <v>76</v>
      </c>
      <c r="D55" s="67" t="s">
        <v>4</v>
      </c>
      <c r="E55" s="67" t="s">
        <v>5</v>
      </c>
      <c r="F55" s="67" t="s">
        <v>5</v>
      </c>
      <c r="G55" s="67" t="s">
        <v>4</v>
      </c>
      <c r="H55" s="67" t="s">
        <v>4</v>
      </c>
      <c r="I55" s="67" t="s">
        <v>4</v>
      </c>
      <c r="J55" s="67" t="s">
        <v>4</v>
      </c>
      <c r="K55" s="67" t="s">
        <v>4</v>
      </c>
      <c r="L55" s="67" t="s">
        <v>4</v>
      </c>
      <c r="M55" s="67" t="s">
        <v>4</v>
      </c>
      <c r="N55" s="67" t="s">
        <v>4</v>
      </c>
      <c r="O55" s="67" t="s">
        <v>4</v>
      </c>
      <c r="P55" s="67" t="s">
        <v>4</v>
      </c>
      <c r="Q55" s="67" t="s">
        <v>4</v>
      </c>
      <c r="R55" s="67" t="s">
        <v>4</v>
      </c>
      <c r="S55" s="67" t="s">
        <v>4</v>
      </c>
      <c r="T55" s="67" t="s">
        <v>4</v>
      </c>
      <c r="U55" s="67" t="s">
        <v>4</v>
      </c>
      <c r="V55" s="68" t="s">
        <v>4</v>
      </c>
      <c r="W55" s="4">
        <f t="shared" si="4"/>
        <v>3</v>
      </c>
      <c r="X55" s="4">
        <f t="shared" si="5"/>
        <v>13</v>
      </c>
      <c r="Y55" s="4"/>
    </row>
    <row r="56" spans="1:25" s="3" customFormat="1" ht="201.6" x14ac:dyDescent="0.3">
      <c r="A56" s="4" t="s">
        <v>36</v>
      </c>
      <c r="B56" s="4" t="s">
        <v>30</v>
      </c>
      <c r="C56" s="4" t="s">
        <v>73</v>
      </c>
      <c r="D56" s="67" t="s">
        <v>4</v>
      </c>
      <c r="E56" s="67" t="s">
        <v>5</v>
      </c>
      <c r="F56" s="67" t="s">
        <v>5</v>
      </c>
      <c r="G56" s="67" t="s">
        <v>4</v>
      </c>
      <c r="H56" s="67" t="s">
        <v>4</v>
      </c>
      <c r="I56" s="67" t="s">
        <v>4</v>
      </c>
      <c r="J56" s="67" t="s">
        <v>4</v>
      </c>
      <c r="K56" s="67" t="s">
        <v>4</v>
      </c>
      <c r="L56" s="67" t="s">
        <v>4</v>
      </c>
      <c r="M56" s="67" t="s">
        <v>4</v>
      </c>
      <c r="N56" s="67" t="s">
        <v>4</v>
      </c>
      <c r="O56" s="67" t="s">
        <v>4</v>
      </c>
      <c r="P56" s="67" t="s">
        <v>4</v>
      </c>
      <c r="Q56" s="67" t="s">
        <v>4</v>
      </c>
      <c r="R56" s="67" t="s">
        <v>4</v>
      </c>
      <c r="S56" s="67" t="s">
        <v>4</v>
      </c>
      <c r="T56" s="67" t="s">
        <v>4</v>
      </c>
      <c r="U56" s="67" t="s">
        <v>4</v>
      </c>
      <c r="V56" s="68" t="s">
        <v>4</v>
      </c>
      <c r="W56" s="4">
        <f t="shared" si="4"/>
        <v>3</v>
      </c>
      <c r="X56" s="4">
        <f t="shared" si="5"/>
        <v>13</v>
      </c>
      <c r="Y56" s="4"/>
    </row>
  </sheetData>
  <autoFilter ref="A3:Y56"/>
  <mergeCells count="2">
    <mergeCell ref="G1:I1"/>
    <mergeCell ref="J1:V1"/>
  </mergeCells>
  <dataValidations count="19">
    <dataValidation type="list" allowBlank="1" showInputMessage="1" showErrorMessage="1" errorTitle="Invalid Entry" error="Pick or type &quot;Yes&quot; or &quot;No&quot;" promptTitle="Q13" prompt="Is the Standard cost effective in achieving the reliability purpose or objective of the Standard and mitigating the risk to the BES?" sqref="V4:V56">
      <formula1>"Yes,No"</formula1>
    </dataValidation>
    <dataValidation type="list" allowBlank="1" showInputMessage="1" showErrorMessage="1" errorTitle="Invalid Entry" error="Pick or Type &quot;Yes&quot; or &quot;No&quot;" promptTitle="Q1" prompt="Should the requirement stand alone as is (or should it be consolidated with other standards)?" sqref="J4:J56">
      <formula1>"Yes,No"</formula1>
    </dataValidation>
    <dataValidation type="list" allowBlank="1" showInputMessage="1" showErrorMessage="1" errorTitle="Invalid Entry" error="Pick or type &quot;Yes&quot; or &quot;No&quot;" promptTitle="Q2" prompt="Is it drafted as a results-based standard (RBS) requirement (performance, risk (prevention) or capability) and does it follow the RBS format (e.g., sub-requirement structure)?" sqref="K4:K56">
      <formula1>"Yes,No"</formula1>
    </dataValidation>
    <dataValidation type="list" allowBlank="1" showInputMessage="1" showErrorMessage="1" errorTitle="Invalid Entry" error="Pick or type &quot;Yes&quot; or &quot;No&quot;" promptTitle="Q3" prompt="Is it technologically neutral?" sqref="L4:L56">
      <formula1>"Yes,No"</formula1>
    </dataValidation>
    <dataValidation type="list" allowBlank="1" showInputMessage="1" showErrorMessage="1" errorTitle="Invalid Entry" error="Pick or type &quot;Yes&quot; or &quot;No&quot;" promptTitle="Q4" prompt="Are the expectations for each function clear?" sqref="M4:M56">
      <formula1>"Yes,No"</formula1>
    </dataValidation>
    <dataValidation type="list" allowBlank="1" showInputMessage="1" showErrorMessage="1" errorTitle="Invalid Entry" error="Pick or type &quot;Yes&quot; or &quot;No&quot;" prompt="Supports a Reliability Objective (as defined by the Reliability Principles)" sqref="D4:D56">
      <formula1>"Yes,No"</formula1>
    </dataValidation>
    <dataValidation type="list" allowBlank="1" showInputMessage="1" showErrorMessage="1" errorTitle="Invalid Entry" error="Pick or type only &quot;Yes&quot; or &quot;No&quot;" prompt="Meets the Paragraph 81 criteria?" sqref="E4:E56">
      <formula1>"Yes,No"</formula1>
    </dataValidation>
    <dataValidation type="list" allowBlank="1" showInputMessage="1" showErrorMessage="1" errorTitle="Invalid Entry" error="Pick or type only &quot;Yes&quot; or &quot;No&quot;" promptTitle="C1" prompt=" Is the content of the requirement technically correct, including identifying who does what and when?" sqref="G4:G56">
      <formula1>"Yes,No"</formula1>
    </dataValidation>
    <dataValidation type="list" allowBlank="1" showInputMessage="1" showErrorMessage="1" errorTitle="Invalid Entry" error="Pick or type &quot;Yes&quot; and &quot;No&quot;" prompt="Appropriate as a guide rather than a standard?" sqref="F4:F56">
      <formula1>"Yes,No"</formula1>
    </dataValidation>
    <dataValidation type="list" allowBlank="1" showInputMessage="1" showErrorMessage="1" errorTitle="Invalid Entry" error="Pick or type &quot;Yes&quot; or &quot;No&quot;" promptTitle="C2" prompt="Are the correct functional entities identified?" sqref="H4:H56">
      <formula1>"Yes,No"</formula1>
    </dataValidation>
    <dataValidation type="list" allowBlank="1" showInputMessage="1" showErrorMessage="1" errorTitle="Invalid Entry" error="Pick or type &quot;Yes&quot; or &quot;No&quot;" promptTitle="C3" prompt="Are the appropriate actions, for which there should be accountability, included or is there a gap?" sqref="I4:I56">
      <formula1>"Yes,No"</formula1>
    </dataValidation>
    <dataValidation type="list" allowBlank="1" showInputMessage="1" showErrorMessage="1" errorTitle="Invalid Entry" error="Pick or type &quot;Yes&quot; or &quot;No&quot;" promptTitle="Q5" prompt="Does the requirement align with the purpose?" sqref="N4:N56">
      <formula1>"Yes,No"</formula1>
    </dataValidation>
    <dataValidation type="list" allowBlank="1" showInputMessage="1" showErrorMessage="1" errorTitle="Invalid Entry" error="Pick or type &quot;Yes&quot; or &quot;No&quot;" promptTitle="Q6" prompt="Is it a higher solution than the lowest common denominator?" sqref="O4:O56">
      <formula1>"Yes,No"</formula1>
    </dataValidation>
    <dataValidation type="list" allowBlank="1" showInputMessage="1" showErrorMessage="1" errorTitle="Invalid Entry" error="Pick or type &quot;Yes&quot; or &quot;No&quot;" promptTitle="Q7" prompt="Is it measureable?" sqref="P4:P56">
      <formula1>"Yes,No"</formula1>
    </dataValidation>
    <dataValidation type="list" allowBlank="1" showInputMessage="1" showErrorMessage="1" errorTitle="Invalid Entry" error="Pick or type &quot;Yes&quot; or &quot;No&quot;" promptTitle="Q8" prompt="Does it have a technical basis in engineering and operations?" sqref="Q4:Q56">
      <formula1>"Yes,No"</formula1>
    </dataValidation>
    <dataValidation type="list" allowBlank="1" showInputMessage="1" showErrorMessage="1" errorTitle="Invalid Entry" error="Pick or type &quot;Yes&quot; or &quot;No&quot;" promptTitle="Q9" prompt="Is it complete and self-contained?" sqref="R4:R56">
      <formula1>"Yes,No"</formula1>
    </dataValidation>
    <dataValidation type="list" allowBlank="1" showInputMessage="1" showErrorMessage="1" errorTitle="Invalid Entry" error="Pick or type &quot;Yes&quot; or &quot;No&quot;" promptTitle="Q10" prompt="Is the language clear and does not contain ambiguous or outdated terms?" sqref="S4:S56">
      <formula1>"Yes,No"</formula1>
    </dataValidation>
    <dataValidation type="list" allowBlank="1" showInputMessage="1" showErrorMessage="1" errorTitle="Invalid Entry" error="Pick or type &quot;Yes&quot; or &quot;No&quot;" promptTitle="Q11" prompt="Can it be practically implemented?" sqref="T4:T56">
      <formula1>"Yes,No"</formula1>
    </dataValidation>
    <dataValidation type="list" allowBlank="1" showInputMessage="1" showErrorMessage="1" errorTitle="Invalid Entry" error="Pick or type &quot;Yes&quot; or &quot;No&quot;" promptTitle="Q12" prompt="Does it use consistent terminology?" sqref="U4:U56">
      <formula1>"Yes,No"</formula1>
    </dataValidation>
  </dataValidations>
  <pageMargins left="0.7" right="0.7" top="0.75" bottom="0.75" header="0.3" footer="0.3"/>
  <pageSetup scale="19" fitToHeight="0" orientation="landscape"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56"/>
  <sheetViews>
    <sheetView zoomScale="102" zoomScaleNormal="102" workbookViewId="0">
      <pane xSplit="3" ySplit="3" topLeftCell="D4" activePane="bottomRight" state="frozen"/>
      <selection pane="topRight" activeCell="D1" sqref="D1"/>
      <selection pane="bottomLeft" activeCell="A4" sqref="A4"/>
      <selection pane="bottomRight"/>
    </sheetView>
  </sheetViews>
  <sheetFormatPr defaultRowHeight="14.4" x14ac:dyDescent="0.3"/>
  <cols>
    <col min="1" max="1" width="11.5546875" bestFit="1" customWidth="1"/>
    <col min="2" max="2" width="8.109375" customWidth="1"/>
    <col min="3" max="3" width="110.21875" style="2" customWidth="1"/>
    <col min="4" max="4" width="24.6640625" customWidth="1"/>
    <col min="5" max="6" width="19.6640625" customWidth="1"/>
    <col min="7" max="7" width="28.88671875" customWidth="1"/>
    <col min="8" max="8" width="20.21875" bestFit="1" customWidth="1"/>
    <col min="9" max="9" width="22.5546875" bestFit="1" customWidth="1"/>
    <col min="10" max="10" width="25.33203125" customWidth="1"/>
    <col min="11" max="11" width="40" customWidth="1"/>
    <col min="12" max="12" width="15.44140625" customWidth="1"/>
    <col min="13" max="13" width="17.44140625" customWidth="1"/>
    <col min="14" max="15" width="19.6640625" customWidth="1"/>
    <col min="16" max="16" width="16.44140625" customWidth="1"/>
    <col min="17" max="17" width="19.6640625" customWidth="1"/>
    <col min="18" max="18" width="15.44140625" customWidth="1"/>
    <col min="19" max="21" width="19.6640625" customWidth="1"/>
    <col min="22" max="22" width="30.88671875" style="1" customWidth="1"/>
    <col min="23" max="24" width="19.6640625" customWidth="1"/>
    <col min="25" max="25" width="40.44140625" style="2" customWidth="1"/>
    <col min="26" max="27" width="19.6640625" customWidth="1"/>
  </cols>
  <sheetData>
    <row r="1" spans="1:25" ht="18" x14ac:dyDescent="0.35">
      <c r="A1" s="18"/>
      <c r="B1" s="19"/>
      <c r="C1" s="20"/>
      <c r="D1" s="21"/>
      <c r="E1" s="22"/>
      <c r="F1" s="23"/>
      <c r="G1" s="86" t="s">
        <v>1</v>
      </c>
      <c r="H1" s="87"/>
      <c r="I1" s="87"/>
      <c r="J1" s="88" t="s">
        <v>2</v>
      </c>
      <c r="K1" s="88"/>
      <c r="L1" s="88"/>
      <c r="M1" s="88"/>
      <c r="N1" s="88"/>
      <c r="O1" s="88"/>
      <c r="P1" s="88"/>
      <c r="Q1" s="88"/>
      <c r="R1" s="88"/>
      <c r="S1" s="88"/>
      <c r="T1" s="88"/>
      <c r="U1" s="88"/>
      <c r="V1" s="88"/>
      <c r="W1" s="13"/>
      <c r="X1" s="14"/>
      <c r="Y1" s="24"/>
    </row>
    <row r="2" spans="1:25" ht="18" hidden="1" x14ac:dyDescent="0.35">
      <c r="A2" s="18"/>
      <c r="B2" s="19"/>
      <c r="C2" s="20"/>
      <c r="D2" s="36"/>
      <c r="E2" s="37"/>
      <c r="F2" s="38"/>
      <c r="G2" s="39"/>
      <c r="H2" s="40"/>
      <c r="I2" s="40"/>
      <c r="J2" s="12"/>
      <c r="K2" s="12"/>
      <c r="L2" s="12"/>
      <c r="M2" s="12"/>
      <c r="N2" s="12"/>
      <c r="O2" s="12"/>
      <c r="P2" s="12"/>
      <c r="Q2" s="12"/>
      <c r="R2" s="12"/>
      <c r="S2" s="12"/>
      <c r="T2" s="12"/>
      <c r="U2" s="12"/>
      <c r="V2" s="12"/>
      <c r="W2" s="13"/>
      <c r="X2" s="14"/>
      <c r="Y2" s="24"/>
    </row>
    <row r="3" spans="1:25" ht="79.95" customHeight="1" x14ac:dyDescent="0.3">
      <c r="A3" s="34" t="s">
        <v>0</v>
      </c>
      <c r="B3" s="35" t="s">
        <v>7</v>
      </c>
      <c r="C3" s="33" t="s">
        <v>111</v>
      </c>
      <c r="D3" s="25" t="s">
        <v>90</v>
      </c>
      <c r="E3" s="26" t="s">
        <v>91</v>
      </c>
      <c r="F3" s="27" t="s">
        <v>92</v>
      </c>
      <c r="G3" s="28" t="s">
        <v>96</v>
      </c>
      <c r="H3" s="29" t="s">
        <v>97</v>
      </c>
      <c r="I3" s="28" t="s">
        <v>98</v>
      </c>
      <c r="J3" s="30" t="s">
        <v>99</v>
      </c>
      <c r="K3" s="31" t="s">
        <v>100</v>
      </c>
      <c r="L3" s="30" t="s">
        <v>101</v>
      </c>
      <c r="M3" s="32" t="s">
        <v>102</v>
      </c>
      <c r="N3" s="30" t="s">
        <v>103</v>
      </c>
      <c r="O3" s="32" t="s">
        <v>104</v>
      </c>
      <c r="P3" s="30" t="s">
        <v>105</v>
      </c>
      <c r="Q3" s="32" t="s">
        <v>106</v>
      </c>
      <c r="R3" s="30" t="s">
        <v>107</v>
      </c>
      <c r="S3" s="32" t="s">
        <v>108</v>
      </c>
      <c r="T3" s="30" t="s">
        <v>109</v>
      </c>
      <c r="U3" s="32" t="s">
        <v>110</v>
      </c>
      <c r="V3" s="30" t="s">
        <v>95</v>
      </c>
      <c r="W3" s="15" t="s">
        <v>93</v>
      </c>
      <c r="X3" s="16" t="s">
        <v>94</v>
      </c>
      <c r="Y3" s="17" t="s">
        <v>3</v>
      </c>
    </row>
    <row r="4" spans="1:25" s="3" customFormat="1" ht="72" x14ac:dyDescent="0.3">
      <c r="A4" s="4" t="s">
        <v>17</v>
      </c>
      <c r="B4" s="4" t="s">
        <v>16</v>
      </c>
      <c r="C4" s="4" t="s">
        <v>113</v>
      </c>
      <c r="D4" s="67" t="s">
        <v>4</v>
      </c>
      <c r="E4" s="67" t="s">
        <v>5</v>
      </c>
      <c r="F4" s="67" t="s">
        <v>5</v>
      </c>
      <c r="G4" s="67" t="s">
        <v>4</v>
      </c>
      <c r="H4" s="67" t="s">
        <v>4</v>
      </c>
      <c r="I4" s="67" t="s">
        <v>4</v>
      </c>
      <c r="J4" s="67" t="s">
        <v>4</v>
      </c>
      <c r="K4" s="67" t="s">
        <v>4</v>
      </c>
      <c r="L4" s="67" t="s">
        <v>4</v>
      </c>
      <c r="M4" s="67" t="s">
        <v>4</v>
      </c>
      <c r="N4" s="67" t="s">
        <v>4</v>
      </c>
      <c r="O4" s="67" t="s">
        <v>4</v>
      </c>
      <c r="P4" s="67" t="s">
        <v>4</v>
      </c>
      <c r="Q4" s="67" t="s">
        <v>4</v>
      </c>
      <c r="R4" s="67" t="s">
        <v>4</v>
      </c>
      <c r="S4" s="67" t="s">
        <v>4</v>
      </c>
      <c r="T4" s="67" t="s">
        <v>4</v>
      </c>
      <c r="U4" s="67" t="s">
        <v>4</v>
      </c>
      <c r="V4" s="68" t="s">
        <v>4</v>
      </c>
      <c r="W4" s="4">
        <f t="shared" ref="W4" si="0">3-(COUNTIF(G4:I4,"no"))</f>
        <v>3</v>
      </c>
      <c r="X4" s="4">
        <f t="shared" ref="X4" si="1">13-(COUNTIF(J4:V4,"no"))</f>
        <v>13</v>
      </c>
      <c r="Y4" s="4"/>
    </row>
    <row r="5" spans="1:25" s="3" customFormat="1" ht="273.60000000000002" x14ac:dyDescent="0.3">
      <c r="A5" s="4" t="s">
        <v>17</v>
      </c>
      <c r="B5" s="4" t="s">
        <v>18</v>
      </c>
      <c r="C5" s="4" t="s">
        <v>37</v>
      </c>
      <c r="D5" s="67" t="s">
        <v>4</v>
      </c>
      <c r="E5" s="67" t="s">
        <v>5</v>
      </c>
      <c r="F5" s="67" t="s">
        <v>5</v>
      </c>
      <c r="G5" s="67" t="s">
        <v>4</v>
      </c>
      <c r="H5" s="67" t="s">
        <v>4</v>
      </c>
      <c r="I5" s="67" t="s">
        <v>4</v>
      </c>
      <c r="J5" s="67" t="s">
        <v>4</v>
      </c>
      <c r="K5" s="67" t="s">
        <v>4</v>
      </c>
      <c r="L5" s="67" t="s">
        <v>4</v>
      </c>
      <c r="M5" s="67" t="s">
        <v>4</v>
      </c>
      <c r="N5" s="67" t="s">
        <v>4</v>
      </c>
      <c r="O5" s="67" t="s">
        <v>4</v>
      </c>
      <c r="P5" s="67" t="s">
        <v>4</v>
      </c>
      <c r="Q5" s="67" t="s">
        <v>4</v>
      </c>
      <c r="R5" s="67" t="s">
        <v>4</v>
      </c>
      <c r="S5" s="67" t="s">
        <v>4</v>
      </c>
      <c r="T5" s="67" t="s">
        <v>4</v>
      </c>
      <c r="U5" s="67" t="s">
        <v>4</v>
      </c>
      <c r="V5" s="68" t="s">
        <v>4</v>
      </c>
      <c r="W5" s="4">
        <f t="shared" ref="W5:W42" si="2">3-(COUNTIF(G5:I5,"no"))</f>
        <v>3</v>
      </c>
      <c r="X5" s="4">
        <f t="shared" ref="X5:X42" si="3">13-(COUNTIF(J5:V5,"no"))</f>
        <v>13</v>
      </c>
      <c r="Y5" s="4"/>
    </row>
    <row r="6" spans="1:25" s="3" customFormat="1" ht="144" x14ac:dyDescent="0.3">
      <c r="A6" s="4" t="s">
        <v>17</v>
      </c>
      <c r="B6" s="4" t="s">
        <v>19</v>
      </c>
      <c r="C6" s="4" t="s">
        <v>39</v>
      </c>
      <c r="D6" s="67" t="s">
        <v>4</v>
      </c>
      <c r="E6" s="67" t="s">
        <v>5</v>
      </c>
      <c r="F6" s="67" t="s">
        <v>5</v>
      </c>
      <c r="G6" s="67" t="s">
        <v>4</v>
      </c>
      <c r="H6" s="67" t="s">
        <v>4</v>
      </c>
      <c r="I6" s="67" t="s">
        <v>4</v>
      </c>
      <c r="J6" s="67" t="s">
        <v>4</v>
      </c>
      <c r="K6" s="67" t="s">
        <v>4</v>
      </c>
      <c r="L6" s="67" t="s">
        <v>4</v>
      </c>
      <c r="M6" s="67" t="s">
        <v>4</v>
      </c>
      <c r="N6" s="67" t="s">
        <v>4</v>
      </c>
      <c r="O6" s="67" t="s">
        <v>4</v>
      </c>
      <c r="P6" s="67" t="s">
        <v>4</v>
      </c>
      <c r="Q6" s="67" t="s">
        <v>4</v>
      </c>
      <c r="R6" s="67" t="s">
        <v>4</v>
      </c>
      <c r="S6" s="67" t="s">
        <v>4</v>
      </c>
      <c r="T6" s="67" t="s">
        <v>4</v>
      </c>
      <c r="U6" s="67" t="s">
        <v>4</v>
      </c>
      <c r="V6" s="68" t="s">
        <v>4</v>
      </c>
      <c r="W6" s="4">
        <f t="shared" si="2"/>
        <v>3</v>
      </c>
      <c r="X6" s="4">
        <f t="shared" si="3"/>
        <v>13</v>
      </c>
      <c r="Y6" s="4"/>
    </row>
    <row r="7" spans="1:25" s="3" customFormat="1" ht="172.8" x14ac:dyDescent="0.3">
      <c r="A7" s="4" t="s">
        <v>17</v>
      </c>
      <c r="B7" s="4" t="s">
        <v>20</v>
      </c>
      <c r="C7" s="4" t="s">
        <v>40</v>
      </c>
      <c r="D7" s="67" t="s">
        <v>4</v>
      </c>
      <c r="E7" s="67" t="s">
        <v>5</v>
      </c>
      <c r="F7" s="67" t="s">
        <v>5</v>
      </c>
      <c r="G7" s="67" t="s">
        <v>4</v>
      </c>
      <c r="H7" s="67" t="s">
        <v>4</v>
      </c>
      <c r="I7" s="67" t="s">
        <v>4</v>
      </c>
      <c r="J7" s="67" t="s">
        <v>4</v>
      </c>
      <c r="K7" s="67" t="s">
        <v>4</v>
      </c>
      <c r="L7" s="67" t="s">
        <v>4</v>
      </c>
      <c r="M7" s="67" t="s">
        <v>4</v>
      </c>
      <c r="N7" s="67" t="s">
        <v>4</v>
      </c>
      <c r="O7" s="67" t="s">
        <v>4</v>
      </c>
      <c r="P7" s="67" t="s">
        <v>4</v>
      </c>
      <c r="Q7" s="67" t="s">
        <v>4</v>
      </c>
      <c r="R7" s="67" t="s">
        <v>4</v>
      </c>
      <c r="S7" s="67" t="s">
        <v>4</v>
      </c>
      <c r="T7" s="67" t="s">
        <v>4</v>
      </c>
      <c r="U7" s="67" t="s">
        <v>4</v>
      </c>
      <c r="V7" s="68" t="s">
        <v>4</v>
      </c>
      <c r="W7" s="4">
        <f t="shared" si="2"/>
        <v>3</v>
      </c>
      <c r="X7" s="4">
        <f t="shared" si="3"/>
        <v>13</v>
      </c>
      <c r="Y7" s="4"/>
    </row>
    <row r="8" spans="1:25" s="3" customFormat="1" ht="172.8" x14ac:dyDescent="0.3">
      <c r="A8" s="4" t="s">
        <v>17</v>
      </c>
      <c r="B8" s="4" t="s">
        <v>21</v>
      </c>
      <c r="C8" s="4" t="s">
        <v>41</v>
      </c>
      <c r="D8" s="67" t="s">
        <v>4</v>
      </c>
      <c r="E8" s="67" t="s">
        <v>5</v>
      </c>
      <c r="F8" s="67" t="s">
        <v>5</v>
      </c>
      <c r="G8" s="67" t="s">
        <v>4</v>
      </c>
      <c r="H8" s="67" t="s">
        <v>4</v>
      </c>
      <c r="I8" s="67" t="s">
        <v>4</v>
      </c>
      <c r="J8" s="67" t="s">
        <v>4</v>
      </c>
      <c r="K8" s="67" t="s">
        <v>4</v>
      </c>
      <c r="L8" s="67" t="s">
        <v>4</v>
      </c>
      <c r="M8" s="67" t="s">
        <v>4</v>
      </c>
      <c r="N8" s="67" t="s">
        <v>4</v>
      </c>
      <c r="O8" s="67" t="s">
        <v>4</v>
      </c>
      <c r="P8" s="67" t="s">
        <v>4</v>
      </c>
      <c r="Q8" s="67" t="s">
        <v>4</v>
      </c>
      <c r="R8" s="67" t="s">
        <v>4</v>
      </c>
      <c r="S8" s="67" t="s">
        <v>4</v>
      </c>
      <c r="T8" s="67" t="s">
        <v>4</v>
      </c>
      <c r="U8" s="67" t="s">
        <v>4</v>
      </c>
      <c r="V8" s="68" t="s">
        <v>4</v>
      </c>
      <c r="W8" s="4">
        <f t="shared" si="2"/>
        <v>3</v>
      </c>
      <c r="X8" s="4">
        <f t="shared" si="3"/>
        <v>13</v>
      </c>
      <c r="Y8" s="4"/>
    </row>
    <row r="9" spans="1:25" s="3" customFormat="1" ht="331.2" x14ac:dyDescent="0.3">
      <c r="A9" s="4" t="s">
        <v>17</v>
      </c>
      <c r="B9" s="4" t="s">
        <v>22</v>
      </c>
      <c r="C9" s="4" t="s">
        <v>38</v>
      </c>
      <c r="D9" s="67" t="s">
        <v>4</v>
      </c>
      <c r="E9" s="67" t="s">
        <v>5</v>
      </c>
      <c r="F9" s="67" t="s">
        <v>5</v>
      </c>
      <c r="G9" s="67" t="s">
        <v>4</v>
      </c>
      <c r="H9" s="67" t="s">
        <v>4</v>
      </c>
      <c r="I9" s="67" t="s">
        <v>4</v>
      </c>
      <c r="J9" s="67" t="s">
        <v>4</v>
      </c>
      <c r="K9" s="67" t="s">
        <v>4</v>
      </c>
      <c r="L9" s="67" t="s">
        <v>4</v>
      </c>
      <c r="M9" s="67" t="s">
        <v>4</v>
      </c>
      <c r="N9" s="67" t="s">
        <v>4</v>
      </c>
      <c r="O9" s="67" t="s">
        <v>4</v>
      </c>
      <c r="P9" s="67" t="s">
        <v>4</v>
      </c>
      <c r="Q9" s="67" t="s">
        <v>4</v>
      </c>
      <c r="R9" s="67" t="s">
        <v>4</v>
      </c>
      <c r="S9" s="67" t="s">
        <v>4</v>
      </c>
      <c r="T9" s="67" t="s">
        <v>4</v>
      </c>
      <c r="U9" s="67" t="s">
        <v>4</v>
      </c>
      <c r="V9" s="68" t="s">
        <v>4</v>
      </c>
      <c r="W9" s="4">
        <f t="shared" si="2"/>
        <v>3</v>
      </c>
      <c r="X9" s="4">
        <f t="shared" si="3"/>
        <v>13</v>
      </c>
      <c r="Y9" s="4"/>
    </row>
    <row r="10" spans="1:25" s="3" customFormat="1" ht="288" x14ac:dyDescent="0.3">
      <c r="A10" s="4" t="s">
        <v>6</v>
      </c>
      <c r="B10" s="4" t="s">
        <v>16</v>
      </c>
      <c r="C10" s="4" t="s">
        <v>85</v>
      </c>
      <c r="D10" s="67" t="s">
        <v>4</v>
      </c>
      <c r="E10" s="67" t="s">
        <v>5</v>
      </c>
      <c r="F10" s="67" t="s">
        <v>5</v>
      </c>
      <c r="G10" s="67" t="s">
        <v>4</v>
      </c>
      <c r="H10" s="67" t="s">
        <v>4</v>
      </c>
      <c r="I10" s="67" t="s">
        <v>4</v>
      </c>
      <c r="J10" s="67" t="s">
        <v>4</v>
      </c>
      <c r="K10" s="67" t="s">
        <v>4</v>
      </c>
      <c r="L10" s="67" t="s">
        <v>4</v>
      </c>
      <c r="M10" s="67" t="s">
        <v>4</v>
      </c>
      <c r="N10" s="67" t="s">
        <v>4</v>
      </c>
      <c r="O10" s="67" t="s">
        <v>4</v>
      </c>
      <c r="P10" s="67" t="s">
        <v>4</v>
      </c>
      <c r="Q10" s="67" t="s">
        <v>4</v>
      </c>
      <c r="R10" s="67" t="s">
        <v>4</v>
      </c>
      <c r="S10" s="67" t="s">
        <v>4</v>
      </c>
      <c r="T10" s="67" t="s">
        <v>4</v>
      </c>
      <c r="U10" s="67" t="s">
        <v>4</v>
      </c>
      <c r="V10" s="68" t="s">
        <v>4</v>
      </c>
      <c r="W10" s="4">
        <f t="shared" si="2"/>
        <v>3</v>
      </c>
      <c r="X10" s="4">
        <f t="shared" si="3"/>
        <v>13</v>
      </c>
      <c r="Y10" s="4"/>
    </row>
    <row r="11" spans="1:25" s="3" customFormat="1" ht="43.2" x14ac:dyDescent="0.3">
      <c r="A11" s="4" t="s">
        <v>6</v>
      </c>
      <c r="B11" s="4" t="s">
        <v>18</v>
      </c>
      <c r="C11" s="4" t="s">
        <v>42</v>
      </c>
      <c r="D11" s="67" t="s">
        <v>4</v>
      </c>
      <c r="E11" s="67" t="s">
        <v>5</v>
      </c>
      <c r="F11" s="67" t="s">
        <v>5</v>
      </c>
      <c r="G11" s="67" t="s">
        <v>4</v>
      </c>
      <c r="H11" s="67" t="s">
        <v>4</v>
      </c>
      <c r="I11" s="67" t="s">
        <v>4</v>
      </c>
      <c r="J11" s="67" t="s">
        <v>4</v>
      </c>
      <c r="K11" s="67" t="s">
        <v>4</v>
      </c>
      <c r="L11" s="67" t="s">
        <v>4</v>
      </c>
      <c r="M11" s="67" t="s">
        <v>4</v>
      </c>
      <c r="N11" s="67" t="s">
        <v>4</v>
      </c>
      <c r="O11" s="67" t="s">
        <v>4</v>
      </c>
      <c r="P11" s="67" t="s">
        <v>4</v>
      </c>
      <c r="Q11" s="67" t="s">
        <v>4</v>
      </c>
      <c r="R11" s="67" t="s">
        <v>4</v>
      </c>
      <c r="S11" s="67" t="s">
        <v>4</v>
      </c>
      <c r="T11" s="67" t="s">
        <v>4</v>
      </c>
      <c r="U11" s="67" t="s">
        <v>4</v>
      </c>
      <c r="V11" s="68" t="s">
        <v>4</v>
      </c>
      <c r="W11" s="4">
        <f t="shared" si="2"/>
        <v>3</v>
      </c>
      <c r="X11" s="4">
        <f t="shared" si="3"/>
        <v>13</v>
      </c>
      <c r="Y11" s="4"/>
    </row>
    <row r="12" spans="1:25" s="3" customFormat="1" ht="86.4" x14ac:dyDescent="0.3">
      <c r="A12" s="4" t="s">
        <v>6</v>
      </c>
      <c r="B12" s="4" t="s">
        <v>19</v>
      </c>
      <c r="C12" s="4" t="s">
        <v>43</v>
      </c>
      <c r="D12" s="67" t="s">
        <v>4</v>
      </c>
      <c r="E12" s="67" t="s">
        <v>5</v>
      </c>
      <c r="F12" s="67" t="s">
        <v>5</v>
      </c>
      <c r="G12" s="67" t="s">
        <v>4</v>
      </c>
      <c r="H12" s="67" t="s">
        <v>4</v>
      </c>
      <c r="I12" s="67" t="s">
        <v>4</v>
      </c>
      <c r="J12" s="67" t="s">
        <v>4</v>
      </c>
      <c r="K12" s="67" t="s">
        <v>4</v>
      </c>
      <c r="L12" s="67" t="s">
        <v>4</v>
      </c>
      <c r="M12" s="67" t="s">
        <v>4</v>
      </c>
      <c r="N12" s="67" t="s">
        <v>4</v>
      </c>
      <c r="O12" s="67" t="s">
        <v>4</v>
      </c>
      <c r="P12" s="67" t="s">
        <v>4</v>
      </c>
      <c r="Q12" s="67" t="s">
        <v>4</v>
      </c>
      <c r="R12" s="67" t="s">
        <v>4</v>
      </c>
      <c r="S12" s="67" t="s">
        <v>4</v>
      </c>
      <c r="T12" s="67" t="s">
        <v>4</v>
      </c>
      <c r="U12" s="67" t="s">
        <v>4</v>
      </c>
      <c r="V12" s="68" t="s">
        <v>4</v>
      </c>
      <c r="W12" s="4">
        <f t="shared" si="2"/>
        <v>3</v>
      </c>
      <c r="X12" s="4">
        <f t="shared" si="3"/>
        <v>13</v>
      </c>
      <c r="Y12" s="4"/>
    </row>
    <row r="13" spans="1:25" s="3" customFormat="1" ht="100.8" x14ac:dyDescent="0.3">
      <c r="A13" s="4" t="s">
        <v>6</v>
      </c>
      <c r="B13" s="4" t="s">
        <v>20</v>
      </c>
      <c r="C13" s="4" t="s">
        <v>86</v>
      </c>
      <c r="D13" s="67" t="s">
        <v>4</v>
      </c>
      <c r="E13" s="67" t="s">
        <v>5</v>
      </c>
      <c r="F13" s="67" t="s">
        <v>5</v>
      </c>
      <c r="G13" s="67" t="s">
        <v>4</v>
      </c>
      <c r="H13" s="67" t="s">
        <v>4</v>
      </c>
      <c r="I13" s="67" t="s">
        <v>4</v>
      </c>
      <c r="J13" s="67" t="s">
        <v>4</v>
      </c>
      <c r="K13" s="67" t="s">
        <v>4</v>
      </c>
      <c r="L13" s="67" t="s">
        <v>4</v>
      </c>
      <c r="M13" s="67" t="s">
        <v>4</v>
      </c>
      <c r="N13" s="67" t="s">
        <v>4</v>
      </c>
      <c r="O13" s="67" t="s">
        <v>4</v>
      </c>
      <c r="P13" s="67" t="s">
        <v>4</v>
      </c>
      <c r="Q13" s="67" t="s">
        <v>4</v>
      </c>
      <c r="R13" s="67" t="s">
        <v>4</v>
      </c>
      <c r="S13" s="67" t="s">
        <v>4</v>
      </c>
      <c r="T13" s="67" t="s">
        <v>4</v>
      </c>
      <c r="U13" s="67" t="s">
        <v>4</v>
      </c>
      <c r="V13" s="68" t="s">
        <v>4</v>
      </c>
      <c r="W13" s="4">
        <f t="shared" si="2"/>
        <v>3</v>
      </c>
      <c r="X13" s="4">
        <f t="shared" si="3"/>
        <v>13</v>
      </c>
      <c r="Y13" s="4"/>
    </row>
    <row r="14" spans="1:25" s="3" customFormat="1" ht="86.4" x14ac:dyDescent="0.3">
      <c r="A14" s="4" t="s">
        <v>6</v>
      </c>
      <c r="B14" s="4" t="s">
        <v>21</v>
      </c>
      <c r="C14" s="4" t="s">
        <v>44</v>
      </c>
      <c r="D14" s="67" t="s">
        <v>4</v>
      </c>
      <c r="E14" s="67" t="s">
        <v>5</v>
      </c>
      <c r="F14" s="67" t="s">
        <v>5</v>
      </c>
      <c r="G14" s="67" t="s">
        <v>4</v>
      </c>
      <c r="H14" s="67" t="s">
        <v>4</v>
      </c>
      <c r="I14" s="67" t="s">
        <v>4</v>
      </c>
      <c r="J14" s="67" t="s">
        <v>4</v>
      </c>
      <c r="K14" s="67" t="s">
        <v>4</v>
      </c>
      <c r="L14" s="67" t="s">
        <v>4</v>
      </c>
      <c r="M14" s="67" t="s">
        <v>4</v>
      </c>
      <c r="N14" s="67" t="s">
        <v>4</v>
      </c>
      <c r="O14" s="67" t="s">
        <v>4</v>
      </c>
      <c r="P14" s="67" t="s">
        <v>4</v>
      </c>
      <c r="Q14" s="67" t="s">
        <v>4</v>
      </c>
      <c r="R14" s="67" t="s">
        <v>4</v>
      </c>
      <c r="S14" s="67" t="s">
        <v>4</v>
      </c>
      <c r="T14" s="67" t="s">
        <v>4</v>
      </c>
      <c r="U14" s="67" t="s">
        <v>4</v>
      </c>
      <c r="V14" s="68" t="s">
        <v>4</v>
      </c>
      <c r="W14" s="4">
        <f t="shared" si="2"/>
        <v>3</v>
      </c>
      <c r="X14" s="4">
        <f t="shared" si="3"/>
        <v>13</v>
      </c>
      <c r="Y14" s="4"/>
    </row>
    <row r="15" spans="1:25" s="3" customFormat="1" ht="86.4" x14ac:dyDescent="0.3">
      <c r="A15" s="4" t="s">
        <v>6</v>
      </c>
      <c r="B15" s="4" t="s">
        <v>22</v>
      </c>
      <c r="C15" s="4" t="s">
        <v>45</v>
      </c>
      <c r="D15" s="67" t="s">
        <v>4</v>
      </c>
      <c r="E15" s="67" t="s">
        <v>5</v>
      </c>
      <c r="F15" s="67" t="s">
        <v>5</v>
      </c>
      <c r="G15" s="67" t="s">
        <v>4</v>
      </c>
      <c r="H15" s="67" t="s">
        <v>4</v>
      </c>
      <c r="I15" s="67" t="s">
        <v>4</v>
      </c>
      <c r="J15" s="67" t="s">
        <v>4</v>
      </c>
      <c r="K15" s="67" t="s">
        <v>4</v>
      </c>
      <c r="L15" s="67" t="s">
        <v>4</v>
      </c>
      <c r="M15" s="67" t="s">
        <v>4</v>
      </c>
      <c r="N15" s="67" t="s">
        <v>4</v>
      </c>
      <c r="O15" s="67" t="s">
        <v>4</v>
      </c>
      <c r="P15" s="67" t="s">
        <v>4</v>
      </c>
      <c r="Q15" s="67" t="s">
        <v>4</v>
      </c>
      <c r="R15" s="67" t="s">
        <v>4</v>
      </c>
      <c r="S15" s="67" t="s">
        <v>4</v>
      </c>
      <c r="T15" s="67" t="s">
        <v>4</v>
      </c>
      <c r="U15" s="67" t="s">
        <v>4</v>
      </c>
      <c r="V15" s="68" t="s">
        <v>4</v>
      </c>
      <c r="W15" s="4">
        <f t="shared" si="2"/>
        <v>3</v>
      </c>
      <c r="X15" s="4">
        <f t="shared" si="3"/>
        <v>13</v>
      </c>
      <c r="Y15" s="4"/>
    </row>
    <row r="16" spans="1:25" s="3" customFormat="1" ht="43.2" x14ac:dyDescent="0.3">
      <c r="A16" s="4" t="s">
        <v>6</v>
      </c>
      <c r="B16" s="4" t="s">
        <v>23</v>
      </c>
      <c r="C16" s="4" t="s">
        <v>46</v>
      </c>
      <c r="D16" s="67" t="s">
        <v>4</v>
      </c>
      <c r="E16" s="67" t="s">
        <v>5</v>
      </c>
      <c r="F16" s="67" t="s">
        <v>5</v>
      </c>
      <c r="G16" s="67" t="s">
        <v>4</v>
      </c>
      <c r="H16" s="67" t="s">
        <v>4</v>
      </c>
      <c r="I16" s="67" t="s">
        <v>4</v>
      </c>
      <c r="J16" s="67" t="s">
        <v>4</v>
      </c>
      <c r="K16" s="67" t="s">
        <v>4</v>
      </c>
      <c r="L16" s="67" t="s">
        <v>4</v>
      </c>
      <c r="M16" s="67" t="s">
        <v>4</v>
      </c>
      <c r="N16" s="67" t="s">
        <v>4</v>
      </c>
      <c r="O16" s="67" t="s">
        <v>4</v>
      </c>
      <c r="P16" s="67" t="s">
        <v>4</v>
      </c>
      <c r="Q16" s="67" t="s">
        <v>4</v>
      </c>
      <c r="R16" s="67" t="s">
        <v>4</v>
      </c>
      <c r="S16" s="67" t="s">
        <v>4</v>
      </c>
      <c r="T16" s="67" t="s">
        <v>4</v>
      </c>
      <c r="U16" s="67" t="s">
        <v>4</v>
      </c>
      <c r="V16" s="68" t="s">
        <v>4</v>
      </c>
      <c r="W16" s="4">
        <f t="shared" si="2"/>
        <v>3</v>
      </c>
      <c r="X16" s="4">
        <f t="shared" si="3"/>
        <v>13</v>
      </c>
      <c r="Y16" s="4"/>
    </row>
    <row r="17" spans="1:25" s="3" customFormat="1" ht="129.6" x14ac:dyDescent="0.3">
      <c r="A17" s="4" t="s">
        <v>24</v>
      </c>
      <c r="B17" s="4" t="s">
        <v>16</v>
      </c>
      <c r="C17" s="4" t="s">
        <v>47</v>
      </c>
      <c r="D17" s="67" t="s">
        <v>4</v>
      </c>
      <c r="E17" s="67" t="s">
        <v>5</v>
      </c>
      <c r="F17" s="67" t="s">
        <v>5</v>
      </c>
      <c r="G17" s="67" t="s">
        <v>4</v>
      </c>
      <c r="H17" s="67" t="s">
        <v>4</v>
      </c>
      <c r="I17" s="67" t="s">
        <v>4</v>
      </c>
      <c r="J17" s="67" t="s">
        <v>4</v>
      </c>
      <c r="K17" s="67" t="s">
        <v>4</v>
      </c>
      <c r="L17" s="67" t="s">
        <v>4</v>
      </c>
      <c r="M17" s="67" t="s">
        <v>4</v>
      </c>
      <c r="N17" s="67" t="s">
        <v>4</v>
      </c>
      <c r="O17" s="67" t="s">
        <v>4</v>
      </c>
      <c r="P17" s="67" t="s">
        <v>4</v>
      </c>
      <c r="Q17" s="67" t="s">
        <v>4</v>
      </c>
      <c r="R17" s="67" t="s">
        <v>4</v>
      </c>
      <c r="S17" s="67" t="s">
        <v>4</v>
      </c>
      <c r="T17" s="67" t="s">
        <v>4</v>
      </c>
      <c r="U17" s="67" t="s">
        <v>4</v>
      </c>
      <c r="V17" s="68" t="s">
        <v>4</v>
      </c>
      <c r="W17" s="4">
        <f t="shared" si="2"/>
        <v>3</v>
      </c>
      <c r="X17" s="4">
        <f t="shared" si="3"/>
        <v>13</v>
      </c>
      <c r="Y17" s="4"/>
    </row>
    <row r="18" spans="1:25" s="3" customFormat="1" ht="115.2" x14ac:dyDescent="0.3">
      <c r="A18" s="4" t="s">
        <v>24</v>
      </c>
      <c r="B18" s="4" t="s">
        <v>18</v>
      </c>
      <c r="C18" s="4" t="s">
        <v>48</v>
      </c>
      <c r="D18" s="67" t="s">
        <v>4</v>
      </c>
      <c r="E18" s="67" t="s">
        <v>5</v>
      </c>
      <c r="F18" s="67" t="s">
        <v>5</v>
      </c>
      <c r="G18" s="67" t="s">
        <v>4</v>
      </c>
      <c r="H18" s="67" t="s">
        <v>4</v>
      </c>
      <c r="I18" s="67" t="s">
        <v>4</v>
      </c>
      <c r="J18" s="67" t="s">
        <v>4</v>
      </c>
      <c r="K18" s="67" t="s">
        <v>4</v>
      </c>
      <c r="L18" s="67" t="s">
        <v>4</v>
      </c>
      <c r="M18" s="67" t="s">
        <v>4</v>
      </c>
      <c r="N18" s="67" t="s">
        <v>4</v>
      </c>
      <c r="O18" s="67" t="s">
        <v>4</v>
      </c>
      <c r="P18" s="67" t="s">
        <v>4</v>
      </c>
      <c r="Q18" s="67" t="s">
        <v>4</v>
      </c>
      <c r="R18" s="67" t="s">
        <v>4</v>
      </c>
      <c r="S18" s="67" t="s">
        <v>4</v>
      </c>
      <c r="T18" s="67" t="s">
        <v>4</v>
      </c>
      <c r="U18" s="67" t="s">
        <v>4</v>
      </c>
      <c r="V18" s="68" t="s">
        <v>4</v>
      </c>
      <c r="W18" s="4">
        <f t="shared" si="2"/>
        <v>3</v>
      </c>
      <c r="X18" s="4">
        <f t="shared" si="3"/>
        <v>13</v>
      </c>
      <c r="Y18" s="4"/>
    </row>
    <row r="19" spans="1:25" s="3" customFormat="1" ht="86.4" x14ac:dyDescent="0.3">
      <c r="A19" s="4" t="s">
        <v>24</v>
      </c>
      <c r="B19" s="4" t="s">
        <v>19</v>
      </c>
      <c r="C19" s="4" t="s">
        <v>49</v>
      </c>
      <c r="D19" s="67" t="s">
        <v>4</v>
      </c>
      <c r="E19" s="67" t="s">
        <v>5</v>
      </c>
      <c r="F19" s="67" t="s">
        <v>5</v>
      </c>
      <c r="G19" s="67" t="s">
        <v>4</v>
      </c>
      <c r="H19" s="67" t="s">
        <v>4</v>
      </c>
      <c r="I19" s="67" t="s">
        <v>4</v>
      </c>
      <c r="J19" s="67" t="s">
        <v>4</v>
      </c>
      <c r="K19" s="67" t="s">
        <v>4</v>
      </c>
      <c r="L19" s="67" t="s">
        <v>4</v>
      </c>
      <c r="M19" s="67" t="s">
        <v>4</v>
      </c>
      <c r="N19" s="67" t="s">
        <v>4</v>
      </c>
      <c r="O19" s="67" t="s">
        <v>4</v>
      </c>
      <c r="P19" s="67" t="s">
        <v>4</v>
      </c>
      <c r="Q19" s="67" t="s">
        <v>4</v>
      </c>
      <c r="R19" s="67" t="s">
        <v>4</v>
      </c>
      <c r="S19" s="67" t="s">
        <v>4</v>
      </c>
      <c r="T19" s="67" t="s">
        <v>4</v>
      </c>
      <c r="U19" s="67" t="s">
        <v>4</v>
      </c>
      <c r="V19" s="68" t="s">
        <v>4</v>
      </c>
      <c r="W19" s="4">
        <f t="shared" si="2"/>
        <v>3</v>
      </c>
      <c r="X19" s="4">
        <f t="shared" si="3"/>
        <v>13</v>
      </c>
      <c r="Y19" s="4"/>
    </row>
    <row r="20" spans="1:25" s="3" customFormat="1" ht="43.2" x14ac:dyDescent="0.3">
      <c r="A20" s="4" t="s">
        <v>24</v>
      </c>
      <c r="B20" s="4" t="s">
        <v>20</v>
      </c>
      <c r="C20" s="4" t="s">
        <v>50</v>
      </c>
      <c r="D20" s="67" t="s">
        <v>4</v>
      </c>
      <c r="E20" s="67" t="s">
        <v>5</v>
      </c>
      <c r="F20" s="67" t="s">
        <v>5</v>
      </c>
      <c r="G20" s="67" t="s">
        <v>4</v>
      </c>
      <c r="H20" s="67" t="s">
        <v>4</v>
      </c>
      <c r="I20" s="67" t="s">
        <v>4</v>
      </c>
      <c r="J20" s="67" t="s">
        <v>4</v>
      </c>
      <c r="K20" s="67" t="s">
        <v>4</v>
      </c>
      <c r="L20" s="67" t="s">
        <v>4</v>
      </c>
      <c r="M20" s="67" t="s">
        <v>4</v>
      </c>
      <c r="N20" s="67" t="s">
        <v>4</v>
      </c>
      <c r="O20" s="67" t="s">
        <v>4</v>
      </c>
      <c r="P20" s="67" t="s">
        <v>4</v>
      </c>
      <c r="Q20" s="67" t="s">
        <v>4</v>
      </c>
      <c r="R20" s="67" t="s">
        <v>4</v>
      </c>
      <c r="S20" s="67" t="s">
        <v>4</v>
      </c>
      <c r="T20" s="67" t="s">
        <v>4</v>
      </c>
      <c r="U20" s="67" t="s">
        <v>4</v>
      </c>
      <c r="V20" s="68" t="s">
        <v>4</v>
      </c>
      <c r="W20" s="4">
        <f t="shared" si="2"/>
        <v>3</v>
      </c>
      <c r="X20" s="4">
        <f t="shared" si="3"/>
        <v>13</v>
      </c>
      <c r="Y20" s="4"/>
    </row>
    <row r="21" spans="1:25" s="3" customFormat="1" ht="72" x14ac:dyDescent="0.3">
      <c r="A21" s="4" t="s">
        <v>24</v>
      </c>
      <c r="B21" s="4" t="s">
        <v>21</v>
      </c>
      <c r="C21" s="4" t="s">
        <v>51</v>
      </c>
      <c r="D21" s="67" t="s">
        <v>4</v>
      </c>
      <c r="E21" s="67" t="s">
        <v>5</v>
      </c>
      <c r="F21" s="67" t="s">
        <v>5</v>
      </c>
      <c r="G21" s="67" t="s">
        <v>4</v>
      </c>
      <c r="H21" s="67" t="s">
        <v>4</v>
      </c>
      <c r="I21" s="67" t="s">
        <v>4</v>
      </c>
      <c r="J21" s="67" t="s">
        <v>4</v>
      </c>
      <c r="K21" s="67" t="s">
        <v>4</v>
      </c>
      <c r="L21" s="67" t="s">
        <v>4</v>
      </c>
      <c r="M21" s="67" t="s">
        <v>4</v>
      </c>
      <c r="N21" s="67" t="s">
        <v>4</v>
      </c>
      <c r="O21" s="67" t="s">
        <v>4</v>
      </c>
      <c r="P21" s="67" t="s">
        <v>4</v>
      </c>
      <c r="Q21" s="67" t="s">
        <v>4</v>
      </c>
      <c r="R21" s="67" t="s">
        <v>4</v>
      </c>
      <c r="S21" s="67" t="s">
        <v>4</v>
      </c>
      <c r="T21" s="67" t="s">
        <v>4</v>
      </c>
      <c r="U21" s="67" t="s">
        <v>4</v>
      </c>
      <c r="V21" s="68" t="s">
        <v>4</v>
      </c>
      <c r="W21" s="4">
        <f t="shared" si="2"/>
        <v>3</v>
      </c>
      <c r="X21" s="4">
        <f t="shared" si="3"/>
        <v>13</v>
      </c>
      <c r="Y21" s="4"/>
    </row>
    <row r="22" spans="1:25" s="3" customFormat="1" ht="43.2" x14ac:dyDescent="0.3">
      <c r="A22" s="4" t="s">
        <v>24</v>
      </c>
      <c r="B22" s="4" t="s">
        <v>22</v>
      </c>
      <c r="C22" s="4" t="s">
        <v>77</v>
      </c>
      <c r="D22" s="67" t="s">
        <v>4</v>
      </c>
      <c r="E22" s="67" t="s">
        <v>5</v>
      </c>
      <c r="F22" s="67" t="s">
        <v>5</v>
      </c>
      <c r="G22" s="67" t="s">
        <v>4</v>
      </c>
      <c r="H22" s="67" t="s">
        <v>4</v>
      </c>
      <c r="I22" s="67" t="s">
        <v>4</v>
      </c>
      <c r="J22" s="67" t="s">
        <v>4</v>
      </c>
      <c r="K22" s="67" t="s">
        <v>4</v>
      </c>
      <c r="L22" s="67" t="s">
        <v>4</v>
      </c>
      <c r="M22" s="67" t="s">
        <v>4</v>
      </c>
      <c r="N22" s="67" t="s">
        <v>4</v>
      </c>
      <c r="O22" s="67" t="s">
        <v>4</v>
      </c>
      <c r="P22" s="67" t="s">
        <v>4</v>
      </c>
      <c r="Q22" s="67" t="s">
        <v>4</v>
      </c>
      <c r="R22" s="67" t="s">
        <v>4</v>
      </c>
      <c r="S22" s="67" t="s">
        <v>4</v>
      </c>
      <c r="T22" s="67" t="s">
        <v>4</v>
      </c>
      <c r="U22" s="67" t="s">
        <v>4</v>
      </c>
      <c r="V22" s="68" t="s">
        <v>4</v>
      </c>
      <c r="W22" s="4">
        <f t="shared" si="2"/>
        <v>3</v>
      </c>
      <c r="X22" s="4">
        <f t="shared" si="3"/>
        <v>13</v>
      </c>
      <c r="Y22" s="4"/>
    </row>
    <row r="23" spans="1:25" s="3" customFormat="1" ht="216" x14ac:dyDescent="0.3">
      <c r="A23" s="4" t="s">
        <v>24</v>
      </c>
      <c r="B23" s="4" t="s">
        <v>23</v>
      </c>
      <c r="C23" s="4" t="s">
        <v>52</v>
      </c>
      <c r="D23" s="67" t="s">
        <v>4</v>
      </c>
      <c r="E23" s="67" t="s">
        <v>5</v>
      </c>
      <c r="F23" s="67" t="s">
        <v>5</v>
      </c>
      <c r="G23" s="67" t="s">
        <v>4</v>
      </c>
      <c r="H23" s="67" t="s">
        <v>4</v>
      </c>
      <c r="I23" s="67" t="s">
        <v>4</v>
      </c>
      <c r="J23" s="67" t="s">
        <v>4</v>
      </c>
      <c r="K23" s="67" t="s">
        <v>4</v>
      </c>
      <c r="L23" s="67" t="s">
        <v>4</v>
      </c>
      <c r="M23" s="67" t="s">
        <v>4</v>
      </c>
      <c r="N23" s="67" t="s">
        <v>4</v>
      </c>
      <c r="O23" s="67" t="s">
        <v>4</v>
      </c>
      <c r="P23" s="67" t="s">
        <v>4</v>
      </c>
      <c r="Q23" s="67" t="s">
        <v>4</v>
      </c>
      <c r="R23" s="67" t="s">
        <v>4</v>
      </c>
      <c r="S23" s="67" t="s">
        <v>4</v>
      </c>
      <c r="T23" s="67" t="s">
        <v>4</v>
      </c>
      <c r="U23" s="67" t="s">
        <v>4</v>
      </c>
      <c r="V23" s="68" t="s">
        <v>4</v>
      </c>
      <c r="W23" s="4">
        <f t="shared" si="2"/>
        <v>3</v>
      </c>
      <c r="X23" s="4">
        <f t="shared" si="3"/>
        <v>13</v>
      </c>
      <c r="Y23" s="4"/>
    </row>
    <row r="24" spans="1:25" s="3" customFormat="1" ht="244.8" x14ac:dyDescent="0.3">
      <c r="A24" s="4" t="s">
        <v>25</v>
      </c>
      <c r="B24" s="5" t="s">
        <v>16</v>
      </c>
      <c r="C24" s="4" t="s">
        <v>53</v>
      </c>
      <c r="D24" s="67" t="s">
        <v>4</v>
      </c>
      <c r="E24" s="67" t="s">
        <v>5</v>
      </c>
      <c r="F24" s="67" t="s">
        <v>5</v>
      </c>
      <c r="G24" s="67" t="s">
        <v>4</v>
      </c>
      <c r="H24" s="67" t="s">
        <v>4</v>
      </c>
      <c r="I24" s="67" t="s">
        <v>4</v>
      </c>
      <c r="J24" s="67" t="s">
        <v>4</v>
      </c>
      <c r="K24" s="67" t="s">
        <v>4</v>
      </c>
      <c r="L24" s="67" t="s">
        <v>4</v>
      </c>
      <c r="M24" s="67" t="s">
        <v>4</v>
      </c>
      <c r="N24" s="67" t="s">
        <v>4</v>
      </c>
      <c r="O24" s="67" t="s">
        <v>4</v>
      </c>
      <c r="P24" s="67" t="s">
        <v>4</v>
      </c>
      <c r="Q24" s="67" t="s">
        <v>4</v>
      </c>
      <c r="R24" s="67" t="s">
        <v>4</v>
      </c>
      <c r="S24" s="67" t="s">
        <v>4</v>
      </c>
      <c r="T24" s="67" t="s">
        <v>4</v>
      </c>
      <c r="U24" s="67" t="s">
        <v>4</v>
      </c>
      <c r="V24" s="68" t="s">
        <v>4</v>
      </c>
      <c r="W24" s="4">
        <f t="shared" si="2"/>
        <v>3</v>
      </c>
      <c r="X24" s="4">
        <f t="shared" si="3"/>
        <v>13</v>
      </c>
      <c r="Y24" s="4"/>
    </row>
    <row r="25" spans="1:25" s="3" customFormat="1" ht="129.6" x14ac:dyDescent="0.3">
      <c r="A25" s="4" t="s">
        <v>25</v>
      </c>
      <c r="B25" s="4" t="s">
        <v>18</v>
      </c>
      <c r="C25" s="4" t="s">
        <v>78</v>
      </c>
      <c r="D25" s="67" t="s">
        <v>4</v>
      </c>
      <c r="E25" s="67" t="s">
        <v>5</v>
      </c>
      <c r="F25" s="67" t="s">
        <v>5</v>
      </c>
      <c r="G25" s="67" t="s">
        <v>4</v>
      </c>
      <c r="H25" s="67" t="s">
        <v>4</v>
      </c>
      <c r="I25" s="67" t="s">
        <v>4</v>
      </c>
      <c r="J25" s="67" t="s">
        <v>4</v>
      </c>
      <c r="K25" s="67" t="s">
        <v>4</v>
      </c>
      <c r="L25" s="67" t="s">
        <v>4</v>
      </c>
      <c r="M25" s="67" t="s">
        <v>4</v>
      </c>
      <c r="N25" s="67" t="s">
        <v>4</v>
      </c>
      <c r="O25" s="67" t="s">
        <v>4</v>
      </c>
      <c r="P25" s="67" t="s">
        <v>4</v>
      </c>
      <c r="Q25" s="67" t="s">
        <v>4</v>
      </c>
      <c r="R25" s="67" t="s">
        <v>4</v>
      </c>
      <c r="S25" s="67" t="s">
        <v>4</v>
      </c>
      <c r="T25" s="67" t="s">
        <v>4</v>
      </c>
      <c r="U25" s="67" t="s">
        <v>4</v>
      </c>
      <c r="V25" s="68" t="s">
        <v>4</v>
      </c>
      <c r="W25" s="4">
        <f t="shared" si="2"/>
        <v>3</v>
      </c>
      <c r="X25" s="4">
        <f t="shared" si="3"/>
        <v>13</v>
      </c>
      <c r="Y25" s="4"/>
    </row>
    <row r="26" spans="1:25" s="3" customFormat="1" ht="57.6" x14ac:dyDescent="0.3">
      <c r="A26" s="4" t="s">
        <v>25</v>
      </c>
      <c r="B26" s="4" t="s">
        <v>19</v>
      </c>
      <c r="C26" s="4" t="s">
        <v>112</v>
      </c>
      <c r="D26" s="67" t="s">
        <v>4</v>
      </c>
      <c r="E26" s="67" t="s">
        <v>5</v>
      </c>
      <c r="F26" s="67" t="s">
        <v>5</v>
      </c>
      <c r="G26" s="67" t="s">
        <v>4</v>
      </c>
      <c r="H26" s="67" t="s">
        <v>4</v>
      </c>
      <c r="I26" s="67" t="s">
        <v>4</v>
      </c>
      <c r="J26" s="67" t="s">
        <v>4</v>
      </c>
      <c r="K26" s="67" t="s">
        <v>4</v>
      </c>
      <c r="L26" s="67" t="s">
        <v>4</v>
      </c>
      <c r="M26" s="67" t="s">
        <v>4</v>
      </c>
      <c r="N26" s="67" t="s">
        <v>4</v>
      </c>
      <c r="O26" s="67" t="s">
        <v>4</v>
      </c>
      <c r="P26" s="67" t="s">
        <v>4</v>
      </c>
      <c r="Q26" s="67" t="s">
        <v>4</v>
      </c>
      <c r="R26" s="67" t="s">
        <v>4</v>
      </c>
      <c r="S26" s="67" t="s">
        <v>4</v>
      </c>
      <c r="T26" s="67" t="s">
        <v>4</v>
      </c>
      <c r="U26" s="67" t="s">
        <v>4</v>
      </c>
      <c r="V26" s="68" t="s">
        <v>4</v>
      </c>
      <c r="W26" s="4">
        <f t="shared" si="2"/>
        <v>3</v>
      </c>
      <c r="X26" s="4">
        <f t="shared" si="3"/>
        <v>13</v>
      </c>
      <c r="Y26" s="4"/>
    </row>
    <row r="27" spans="1:25" s="3" customFormat="1" ht="43.2" x14ac:dyDescent="0.3">
      <c r="A27" s="4" t="s">
        <v>25</v>
      </c>
      <c r="B27" s="4" t="s">
        <v>20</v>
      </c>
      <c r="C27" s="4" t="s">
        <v>79</v>
      </c>
      <c r="D27" s="67" t="s">
        <v>4</v>
      </c>
      <c r="E27" s="67" t="s">
        <v>5</v>
      </c>
      <c r="F27" s="67" t="s">
        <v>5</v>
      </c>
      <c r="G27" s="67" t="s">
        <v>4</v>
      </c>
      <c r="H27" s="67" t="s">
        <v>4</v>
      </c>
      <c r="I27" s="67" t="s">
        <v>4</v>
      </c>
      <c r="J27" s="67" t="s">
        <v>4</v>
      </c>
      <c r="K27" s="67" t="s">
        <v>4</v>
      </c>
      <c r="L27" s="67" t="s">
        <v>4</v>
      </c>
      <c r="M27" s="67" t="s">
        <v>4</v>
      </c>
      <c r="N27" s="67" t="s">
        <v>4</v>
      </c>
      <c r="O27" s="67" t="s">
        <v>4</v>
      </c>
      <c r="P27" s="67" t="s">
        <v>4</v>
      </c>
      <c r="Q27" s="67" t="s">
        <v>4</v>
      </c>
      <c r="R27" s="67" t="s">
        <v>4</v>
      </c>
      <c r="S27" s="67" t="s">
        <v>4</v>
      </c>
      <c r="T27" s="67" t="s">
        <v>4</v>
      </c>
      <c r="U27" s="67" t="s">
        <v>4</v>
      </c>
      <c r="V27" s="68" t="s">
        <v>4</v>
      </c>
      <c r="W27" s="4">
        <f t="shared" si="2"/>
        <v>3</v>
      </c>
      <c r="X27" s="4">
        <f t="shared" si="3"/>
        <v>13</v>
      </c>
      <c r="Y27" s="4"/>
    </row>
    <row r="28" spans="1:25" s="3" customFormat="1" ht="86.4" x14ac:dyDescent="0.3">
      <c r="A28" s="4" t="s">
        <v>25</v>
      </c>
      <c r="B28" s="4" t="s">
        <v>21</v>
      </c>
      <c r="C28" s="4" t="s">
        <v>80</v>
      </c>
      <c r="D28" s="67" t="s">
        <v>4</v>
      </c>
      <c r="E28" s="67" t="s">
        <v>5</v>
      </c>
      <c r="F28" s="67" t="s">
        <v>5</v>
      </c>
      <c r="G28" s="67" t="s">
        <v>4</v>
      </c>
      <c r="H28" s="67" t="s">
        <v>4</v>
      </c>
      <c r="I28" s="67" t="s">
        <v>4</v>
      </c>
      <c r="J28" s="67" t="s">
        <v>4</v>
      </c>
      <c r="K28" s="67" t="s">
        <v>4</v>
      </c>
      <c r="L28" s="67" t="s">
        <v>4</v>
      </c>
      <c r="M28" s="67" t="s">
        <v>4</v>
      </c>
      <c r="N28" s="67" t="s">
        <v>4</v>
      </c>
      <c r="O28" s="67" t="s">
        <v>4</v>
      </c>
      <c r="P28" s="67" t="s">
        <v>4</v>
      </c>
      <c r="Q28" s="67" t="s">
        <v>4</v>
      </c>
      <c r="R28" s="67" t="s">
        <v>4</v>
      </c>
      <c r="S28" s="67" t="s">
        <v>4</v>
      </c>
      <c r="T28" s="67" t="s">
        <v>4</v>
      </c>
      <c r="U28" s="67" t="s">
        <v>4</v>
      </c>
      <c r="V28" s="68" t="s">
        <v>4</v>
      </c>
      <c r="W28" s="4">
        <f t="shared" si="2"/>
        <v>3</v>
      </c>
      <c r="X28" s="4">
        <f t="shared" si="3"/>
        <v>13</v>
      </c>
      <c r="Y28" s="4"/>
    </row>
    <row r="29" spans="1:25" s="3" customFormat="1" ht="57.6" x14ac:dyDescent="0.3">
      <c r="A29" s="4" t="s">
        <v>25</v>
      </c>
      <c r="B29" s="4" t="s">
        <v>22</v>
      </c>
      <c r="C29" s="4" t="s">
        <v>81</v>
      </c>
      <c r="D29" s="67" t="s">
        <v>4</v>
      </c>
      <c r="E29" s="67" t="s">
        <v>5</v>
      </c>
      <c r="F29" s="67" t="s">
        <v>5</v>
      </c>
      <c r="G29" s="67" t="s">
        <v>4</v>
      </c>
      <c r="H29" s="67" t="s">
        <v>4</v>
      </c>
      <c r="I29" s="67" t="s">
        <v>4</v>
      </c>
      <c r="J29" s="67" t="s">
        <v>4</v>
      </c>
      <c r="K29" s="67" t="s">
        <v>4</v>
      </c>
      <c r="L29" s="67" t="s">
        <v>4</v>
      </c>
      <c r="M29" s="67" t="s">
        <v>4</v>
      </c>
      <c r="N29" s="67" t="s">
        <v>4</v>
      </c>
      <c r="O29" s="67" t="s">
        <v>4</v>
      </c>
      <c r="P29" s="67" t="s">
        <v>4</v>
      </c>
      <c r="Q29" s="67" t="s">
        <v>4</v>
      </c>
      <c r="R29" s="67" t="s">
        <v>4</v>
      </c>
      <c r="S29" s="67" t="s">
        <v>4</v>
      </c>
      <c r="T29" s="67" t="s">
        <v>4</v>
      </c>
      <c r="U29" s="67" t="s">
        <v>4</v>
      </c>
      <c r="V29" s="68" t="s">
        <v>4</v>
      </c>
      <c r="W29" s="4">
        <f t="shared" si="2"/>
        <v>3</v>
      </c>
      <c r="X29" s="4">
        <f t="shared" si="3"/>
        <v>13</v>
      </c>
      <c r="Y29" s="4"/>
    </row>
    <row r="30" spans="1:25" s="3" customFormat="1" ht="43.2" x14ac:dyDescent="0.3">
      <c r="A30" s="4" t="s">
        <v>26</v>
      </c>
      <c r="B30" s="4" t="s">
        <v>16</v>
      </c>
      <c r="C30" s="4" t="s">
        <v>82</v>
      </c>
      <c r="D30" s="67" t="s">
        <v>4</v>
      </c>
      <c r="E30" s="67" t="s">
        <v>5</v>
      </c>
      <c r="F30" s="67" t="s">
        <v>5</v>
      </c>
      <c r="G30" s="67" t="s">
        <v>4</v>
      </c>
      <c r="H30" s="67" t="s">
        <v>4</v>
      </c>
      <c r="I30" s="67" t="s">
        <v>4</v>
      </c>
      <c r="J30" s="67" t="s">
        <v>4</v>
      </c>
      <c r="K30" s="67" t="s">
        <v>4</v>
      </c>
      <c r="L30" s="67" t="s">
        <v>4</v>
      </c>
      <c r="M30" s="67" t="s">
        <v>4</v>
      </c>
      <c r="N30" s="67" t="s">
        <v>4</v>
      </c>
      <c r="O30" s="67" t="s">
        <v>4</v>
      </c>
      <c r="P30" s="67" t="s">
        <v>4</v>
      </c>
      <c r="Q30" s="67" t="s">
        <v>4</v>
      </c>
      <c r="R30" s="67" t="s">
        <v>4</v>
      </c>
      <c r="S30" s="67" t="s">
        <v>4</v>
      </c>
      <c r="T30" s="67" t="s">
        <v>4</v>
      </c>
      <c r="U30" s="67" t="s">
        <v>4</v>
      </c>
      <c r="V30" s="68" t="s">
        <v>4</v>
      </c>
      <c r="W30" s="4">
        <f t="shared" si="2"/>
        <v>3</v>
      </c>
      <c r="X30" s="4">
        <f t="shared" si="3"/>
        <v>13</v>
      </c>
      <c r="Y30" s="4"/>
    </row>
    <row r="31" spans="1:25" s="3" customFormat="1" ht="43.2" x14ac:dyDescent="0.3">
      <c r="A31" s="4" t="s">
        <v>31</v>
      </c>
      <c r="B31" s="4" t="s">
        <v>16</v>
      </c>
      <c r="C31" s="4" t="s">
        <v>54</v>
      </c>
      <c r="D31" s="67" t="s">
        <v>4</v>
      </c>
      <c r="E31" s="67" t="s">
        <v>5</v>
      </c>
      <c r="F31" s="67" t="s">
        <v>5</v>
      </c>
      <c r="G31" s="67" t="s">
        <v>4</v>
      </c>
      <c r="H31" s="67" t="s">
        <v>4</v>
      </c>
      <c r="I31" s="67" t="s">
        <v>4</v>
      </c>
      <c r="J31" s="67" t="s">
        <v>4</v>
      </c>
      <c r="K31" s="67" t="s">
        <v>4</v>
      </c>
      <c r="L31" s="67" t="s">
        <v>4</v>
      </c>
      <c r="M31" s="67" t="s">
        <v>4</v>
      </c>
      <c r="N31" s="67" t="s">
        <v>4</v>
      </c>
      <c r="O31" s="67" t="s">
        <v>4</v>
      </c>
      <c r="P31" s="67" t="s">
        <v>4</v>
      </c>
      <c r="Q31" s="67" t="s">
        <v>4</v>
      </c>
      <c r="R31" s="67" t="s">
        <v>4</v>
      </c>
      <c r="S31" s="67" t="s">
        <v>4</v>
      </c>
      <c r="T31" s="67" t="s">
        <v>4</v>
      </c>
      <c r="U31" s="67" t="s">
        <v>4</v>
      </c>
      <c r="V31" s="68" t="s">
        <v>4</v>
      </c>
      <c r="W31" s="4">
        <f t="shared" si="2"/>
        <v>3</v>
      </c>
      <c r="X31" s="4">
        <f t="shared" si="3"/>
        <v>13</v>
      </c>
      <c r="Y31" s="4"/>
    </row>
    <row r="32" spans="1:25" s="3" customFormat="1" ht="86.4" x14ac:dyDescent="0.3">
      <c r="A32" s="4" t="s">
        <v>32</v>
      </c>
      <c r="B32" s="4" t="s">
        <v>16</v>
      </c>
      <c r="C32" s="4" t="s">
        <v>55</v>
      </c>
      <c r="D32" s="67" t="s">
        <v>4</v>
      </c>
      <c r="E32" s="67" t="s">
        <v>5</v>
      </c>
      <c r="F32" s="67" t="s">
        <v>5</v>
      </c>
      <c r="G32" s="67" t="s">
        <v>4</v>
      </c>
      <c r="H32" s="67" t="s">
        <v>4</v>
      </c>
      <c r="I32" s="67" t="s">
        <v>4</v>
      </c>
      <c r="J32" s="67" t="s">
        <v>4</v>
      </c>
      <c r="K32" s="67" t="s">
        <v>4</v>
      </c>
      <c r="L32" s="67" t="s">
        <v>4</v>
      </c>
      <c r="M32" s="67" t="s">
        <v>4</v>
      </c>
      <c r="N32" s="67" t="s">
        <v>4</v>
      </c>
      <c r="O32" s="67" t="s">
        <v>4</v>
      </c>
      <c r="P32" s="67" t="s">
        <v>4</v>
      </c>
      <c r="Q32" s="67" t="s">
        <v>4</v>
      </c>
      <c r="R32" s="67" t="s">
        <v>4</v>
      </c>
      <c r="S32" s="67" t="s">
        <v>4</v>
      </c>
      <c r="T32" s="67" t="s">
        <v>4</v>
      </c>
      <c r="U32" s="67" t="s">
        <v>4</v>
      </c>
      <c r="V32" s="68" t="s">
        <v>4</v>
      </c>
      <c r="W32" s="4">
        <f t="shared" si="2"/>
        <v>3</v>
      </c>
      <c r="X32" s="4">
        <f t="shared" si="3"/>
        <v>13</v>
      </c>
      <c r="Y32" s="4"/>
    </row>
    <row r="33" spans="1:25" s="3" customFormat="1" ht="100.8" x14ac:dyDescent="0.3">
      <c r="A33" s="4" t="s">
        <v>32</v>
      </c>
      <c r="B33" s="4" t="s">
        <v>18</v>
      </c>
      <c r="C33" s="4" t="s">
        <v>56</v>
      </c>
      <c r="D33" s="67" t="s">
        <v>4</v>
      </c>
      <c r="E33" s="67" t="s">
        <v>5</v>
      </c>
      <c r="F33" s="67" t="s">
        <v>5</v>
      </c>
      <c r="G33" s="67" t="s">
        <v>4</v>
      </c>
      <c r="H33" s="67" t="s">
        <v>4</v>
      </c>
      <c r="I33" s="67" t="s">
        <v>4</v>
      </c>
      <c r="J33" s="67" t="s">
        <v>4</v>
      </c>
      <c r="K33" s="67" t="s">
        <v>4</v>
      </c>
      <c r="L33" s="67" t="s">
        <v>4</v>
      </c>
      <c r="M33" s="67" t="s">
        <v>4</v>
      </c>
      <c r="N33" s="67" t="s">
        <v>4</v>
      </c>
      <c r="O33" s="67" t="s">
        <v>4</v>
      </c>
      <c r="P33" s="67" t="s">
        <v>4</v>
      </c>
      <c r="Q33" s="67" t="s">
        <v>4</v>
      </c>
      <c r="R33" s="67" t="s">
        <v>4</v>
      </c>
      <c r="S33" s="67" t="s">
        <v>4</v>
      </c>
      <c r="T33" s="67" t="s">
        <v>4</v>
      </c>
      <c r="U33" s="67" t="s">
        <v>4</v>
      </c>
      <c r="V33" s="68" t="s">
        <v>4</v>
      </c>
      <c r="W33" s="4">
        <f t="shared" si="2"/>
        <v>3</v>
      </c>
      <c r="X33" s="4">
        <f t="shared" si="3"/>
        <v>13</v>
      </c>
      <c r="Y33" s="4"/>
    </row>
    <row r="34" spans="1:25" s="3" customFormat="1" ht="86.4" x14ac:dyDescent="0.3">
      <c r="A34" s="4" t="s">
        <v>32</v>
      </c>
      <c r="B34" s="4" t="s">
        <v>19</v>
      </c>
      <c r="C34" s="4" t="s">
        <v>57</v>
      </c>
      <c r="D34" s="67" t="s">
        <v>4</v>
      </c>
      <c r="E34" s="67" t="s">
        <v>5</v>
      </c>
      <c r="F34" s="67" t="s">
        <v>5</v>
      </c>
      <c r="G34" s="67" t="s">
        <v>4</v>
      </c>
      <c r="H34" s="67" t="s">
        <v>4</v>
      </c>
      <c r="I34" s="67" t="s">
        <v>4</v>
      </c>
      <c r="J34" s="67" t="s">
        <v>4</v>
      </c>
      <c r="K34" s="67" t="s">
        <v>4</v>
      </c>
      <c r="L34" s="67" t="s">
        <v>4</v>
      </c>
      <c r="M34" s="67" t="s">
        <v>4</v>
      </c>
      <c r="N34" s="67" t="s">
        <v>4</v>
      </c>
      <c r="O34" s="67" t="s">
        <v>4</v>
      </c>
      <c r="P34" s="67" t="s">
        <v>4</v>
      </c>
      <c r="Q34" s="67" t="s">
        <v>4</v>
      </c>
      <c r="R34" s="67" t="s">
        <v>4</v>
      </c>
      <c r="S34" s="67" t="s">
        <v>4</v>
      </c>
      <c r="T34" s="67" t="s">
        <v>4</v>
      </c>
      <c r="U34" s="67" t="s">
        <v>4</v>
      </c>
      <c r="V34" s="68" t="s">
        <v>4</v>
      </c>
      <c r="W34" s="4">
        <f t="shared" si="2"/>
        <v>3</v>
      </c>
      <c r="X34" s="4">
        <f t="shared" si="3"/>
        <v>13</v>
      </c>
      <c r="Y34" s="4"/>
    </row>
    <row r="35" spans="1:25" s="3" customFormat="1" ht="115.2" x14ac:dyDescent="0.3">
      <c r="A35" s="4" t="s">
        <v>33</v>
      </c>
      <c r="B35" s="4" t="s">
        <v>16</v>
      </c>
      <c r="C35" s="4" t="s">
        <v>34</v>
      </c>
      <c r="D35" s="67" t="s">
        <v>4</v>
      </c>
      <c r="E35" s="67" t="s">
        <v>5</v>
      </c>
      <c r="F35" s="67" t="s">
        <v>5</v>
      </c>
      <c r="G35" s="67" t="s">
        <v>4</v>
      </c>
      <c r="H35" s="67" t="s">
        <v>4</v>
      </c>
      <c r="I35" s="67" t="s">
        <v>4</v>
      </c>
      <c r="J35" s="67" t="s">
        <v>4</v>
      </c>
      <c r="K35" s="67" t="s">
        <v>4</v>
      </c>
      <c r="L35" s="67" t="s">
        <v>4</v>
      </c>
      <c r="M35" s="67" t="s">
        <v>4</v>
      </c>
      <c r="N35" s="67" t="s">
        <v>4</v>
      </c>
      <c r="O35" s="67" t="s">
        <v>4</v>
      </c>
      <c r="P35" s="67" t="s">
        <v>4</v>
      </c>
      <c r="Q35" s="67" t="s">
        <v>4</v>
      </c>
      <c r="R35" s="67" t="s">
        <v>4</v>
      </c>
      <c r="S35" s="67" t="s">
        <v>4</v>
      </c>
      <c r="T35" s="67" t="s">
        <v>4</v>
      </c>
      <c r="U35" s="67" t="s">
        <v>4</v>
      </c>
      <c r="V35" s="68" t="s">
        <v>4</v>
      </c>
      <c r="W35" s="4">
        <f t="shared" si="2"/>
        <v>3</v>
      </c>
      <c r="X35" s="4">
        <f t="shared" si="3"/>
        <v>13</v>
      </c>
      <c r="Y35" s="4"/>
    </row>
    <row r="36" spans="1:25" s="3" customFormat="1" ht="244.8" x14ac:dyDescent="0.3">
      <c r="A36" s="4" t="s">
        <v>33</v>
      </c>
      <c r="B36" s="4" t="s">
        <v>18</v>
      </c>
      <c r="C36" s="4" t="s">
        <v>83</v>
      </c>
      <c r="D36" s="67" t="s">
        <v>4</v>
      </c>
      <c r="E36" s="67" t="s">
        <v>5</v>
      </c>
      <c r="F36" s="67" t="s">
        <v>5</v>
      </c>
      <c r="G36" s="67" t="s">
        <v>4</v>
      </c>
      <c r="H36" s="67" t="s">
        <v>4</v>
      </c>
      <c r="I36" s="67" t="s">
        <v>4</v>
      </c>
      <c r="J36" s="67" t="s">
        <v>4</v>
      </c>
      <c r="K36" s="67" t="s">
        <v>4</v>
      </c>
      <c r="L36" s="67" t="s">
        <v>4</v>
      </c>
      <c r="M36" s="67" t="s">
        <v>4</v>
      </c>
      <c r="N36" s="67" t="s">
        <v>4</v>
      </c>
      <c r="O36" s="67" t="s">
        <v>4</v>
      </c>
      <c r="P36" s="67" t="s">
        <v>4</v>
      </c>
      <c r="Q36" s="67" t="s">
        <v>4</v>
      </c>
      <c r="R36" s="67" t="s">
        <v>4</v>
      </c>
      <c r="S36" s="67" t="s">
        <v>4</v>
      </c>
      <c r="T36" s="67" t="s">
        <v>4</v>
      </c>
      <c r="U36" s="67" t="s">
        <v>4</v>
      </c>
      <c r="V36" s="68" t="s">
        <v>4</v>
      </c>
      <c r="W36" s="4">
        <f t="shared" si="2"/>
        <v>3</v>
      </c>
      <c r="X36" s="4">
        <f t="shared" si="3"/>
        <v>13</v>
      </c>
      <c r="Y36" s="4"/>
    </row>
    <row r="37" spans="1:25" s="3" customFormat="1" ht="144" x14ac:dyDescent="0.3">
      <c r="A37" s="4" t="s">
        <v>33</v>
      </c>
      <c r="B37" s="4" t="s">
        <v>19</v>
      </c>
      <c r="C37" s="4" t="s">
        <v>58</v>
      </c>
      <c r="D37" s="67" t="s">
        <v>4</v>
      </c>
      <c r="E37" s="67" t="s">
        <v>5</v>
      </c>
      <c r="F37" s="67" t="s">
        <v>5</v>
      </c>
      <c r="G37" s="67" t="s">
        <v>4</v>
      </c>
      <c r="H37" s="67" t="s">
        <v>4</v>
      </c>
      <c r="I37" s="67" t="s">
        <v>4</v>
      </c>
      <c r="J37" s="67" t="s">
        <v>4</v>
      </c>
      <c r="K37" s="67" t="s">
        <v>4</v>
      </c>
      <c r="L37" s="67" t="s">
        <v>4</v>
      </c>
      <c r="M37" s="67" t="s">
        <v>4</v>
      </c>
      <c r="N37" s="67" t="s">
        <v>4</v>
      </c>
      <c r="O37" s="67" t="s">
        <v>4</v>
      </c>
      <c r="P37" s="67" t="s">
        <v>4</v>
      </c>
      <c r="Q37" s="67" t="s">
        <v>4</v>
      </c>
      <c r="R37" s="67" t="s">
        <v>4</v>
      </c>
      <c r="S37" s="67" t="s">
        <v>4</v>
      </c>
      <c r="T37" s="67" t="s">
        <v>4</v>
      </c>
      <c r="U37" s="67" t="s">
        <v>4</v>
      </c>
      <c r="V37" s="68" t="s">
        <v>4</v>
      </c>
      <c r="W37" s="4">
        <f t="shared" si="2"/>
        <v>3</v>
      </c>
      <c r="X37" s="4">
        <f t="shared" si="3"/>
        <v>13</v>
      </c>
      <c r="Y37" s="4"/>
    </row>
    <row r="38" spans="1:25" s="3" customFormat="1" ht="43.2" x14ac:dyDescent="0.3">
      <c r="A38" s="4" t="s">
        <v>33</v>
      </c>
      <c r="B38" s="4" t="s">
        <v>20</v>
      </c>
      <c r="C38" s="4" t="s">
        <v>59</v>
      </c>
      <c r="D38" s="67" t="s">
        <v>4</v>
      </c>
      <c r="E38" s="67" t="s">
        <v>5</v>
      </c>
      <c r="F38" s="67" t="s">
        <v>5</v>
      </c>
      <c r="G38" s="67" t="s">
        <v>4</v>
      </c>
      <c r="H38" s="67" t="s">
        <v>4</v>
      </c>
      <c r="I38" s="67" t="s">
        <v>4</v>
      </c>
      <c r="J38" s="67" t="s">
        <v>4</v>
      </c>
      <c r="K38" s="67" t="s">
        <v>4</v>
      </c>
      <c r="L38" s="67" t="s">
        <v>4</v>
      </c>
      <c r="M38" s="67" t="s">
        <v>4</v>
      </c>
      <c r="N38" s="67" t="s">
        <v>4</v>
      </c>
      <c r="O38" s="67" t="s">
        <v>4</v>
      </c>
      <c r="P38" s="67" t="s">
        <v>4</v>
      </c>
      <c r="Q38" s="67" t="s">
        <v>4</v>
      </c>
      <c r="R38" s="67" t="s">
        <v>4</v>
      </c>
      <c r="S38" s="67" t="s">
        <v>4</v>
      </c>
      <c r="T38" s="67" t="s">
        <v>4</v>
      </c>
      <c r="U38" s="67" t="s">
        <v>4</v>
      </c>
      <c r="V38" s="68" t="s">
        <v>4</v>
      </c>
      <c r="W38" s="4">
        <f t="shared" si="2"/>
        <v>3</v>
      </c>
      <c r="X38" s="4">
        <f t="shared" si="3"/>
        <v>13</v>
      </c>
      <c r="Y38" s="4"/>
    </row>
    <row r="39" spans="1:25" s="3" customFormat="1" ht="86.4" x14ac:dyDescent="0.3">
      <c r="A39" s="4" t="s">
        <v>33</v>
      </c>
      <c r="B39" s="4" t="s">
        <v>21</v>
      </c>
      <c r="C39" s="4" t="s">
        <v>60</v>
      </c>
      <c r="D39" s="67" t="s">
        <v>4</v>
      </c>
      <c r="E39" s="67" t="s">
        <v>5</v>
      </c>
      <c r="F39" s="67" t="s">
        <v>5</v>
      </c>
      <c r="G39" s="67" t="s">
        <v>4</v>
      </c>
      <c r="H39" s="67" t="s">
        <v>4</v>
      </c>
      <c r="I39" s="67" t="s">
        <v>4</v>
      </c>
      <c r="J39" s="67" t="s">
        <v>4</v>
      </c>
      <c r="K39" s="67" t="s">
        <v>4</v>
      </c>
      <c r="L39" s="67" t="s">
        <v>4</v>
      </c>
      <c r="M39" s="67" t="s">
        <v>4</v>
      </c>
      <c r="N39" s="67" t="s">
        <v>4</v>
      </c>
      <c r="O39" s="67" t="s">
        <v>4</v>
      </c>
      <c r="P39" s="67" t="s">
        <v>4</v>
      </c>
      <c r="Q39" s="67" t="s">
        <v>4</v>
      </c>
      <c r="R39" s="67" t="s">
        <v>4</v>
      </c>
      <c r="S39" s="67" t="s">
        <v>4</v>
      </c>
      <c r="T39" s="67" t="s">
        <v>4</v>
      </c>
      <c r="U39" s="67" t="s">
        <v>4</v>
      </c>
      <c r="V39" s="68" t="s">
        <v>4</v>
      </c>
      <c r="W39" s="4">
        <f t="shared" si="2"/>
        <v>3</v>
      </c>
      <c r="X39" s="4">
        <f t="shared" si="3"/>
        <v>13</v>
      </c>
      <c r="Y39" s="4"/>
    </row>
    <row r="40" spans="1:25" s="3" customFormat="1" ht="100.8" x14ac:dyDescent="0.3">
      <c r="A40" s="4" t="s">
        <v>33</v>
      </c>
      <c r="B40" s="4" t="s">
        <v>22</v>
      </c>
      <c r="C40" s="4" t="s">
        <v>61</v>
      </c>
      <c r="D40" s="67" t="s">
        <v>4</v>
      </c>
      <c r="E40" s="67" t="s">
        <v>5</v>
      </c>
      <c r="F40" s="67" t="s">
        <v>5</v>
      </c>
      <c r="G40" s="67" t="s">
        <v>4</v>
      </c>
      <c r="H40" s="67" t="s">
        <v>4</v>
      </c>
      <c r="I40" s="67" t="s">
        <v>4</v>
      </c>
      <c r="J40" s="67" t="s">
        <v>4</v>
      </c>
      <c r="K40" s="67" t="s">
        <v>4</v>
      </c>
      <c r="L40" s="67" t="s">
        <v>4</v>
      </c>
      <c r="M40" s="67" t="s">
        <v>4</v>
      </c>
      <c r="N40" s="67" t="s">
        <v>4</v>
      </c>
      <c r="O40" s="67" t="s">
        <v>4</v>
      </c>
      <c r="P40" s="67" t="s">
        <v>4</v>
      </c>
      <c r="Q40" s="67" t="s">
        <v>4</v>
      </c>
      <c r="R40" s="67" t="s">
        <v>4</v>
      </c>
      <c r="S40" s="67" t="s">
        <v>4</v>
      </c>
      <c r="T40" s="67" t="s">
        <v>4</v>
      </c>
      <c r="U40" s="67" t="s">
        <v>4</v>
      </c>
      <c r="V40" s="68" t="s">
        <v>4</v>
      </c>
      <c r="W40" s="4">
        <f t="shared" si="2"/>
        <v>3</v>
      </c>
      <c r="X40" s="4">
        <f t="shared" si="3"/>
        <v>13</v>
      </c>
      <c r="Y40" s="4"/>
    </row>
    <row r="41" spans="1:25" s="3" customFormat="1" ht="115.2" x14ac:dyDescent="0.3">
      <c r="A41" s="4" t="s">
        <v>35</v>
      </c>
      <c r="B41" s="4" t="s">
        <v>16</v>
      </c>
      <c r="C41" s="4" t="s">
        <v>62</v>
      </c>
      <c r="D41" s="67" t="s">
        <v>4</v>
      </c>
      <c r="E41" s="67" t="s">
        <v>5</v>
      </c>
      <c r="F41" s="67" t="s">
        <v>5</v>
      </c>
      <c r="G41" s="67" t="s">
        <v>4</v>
      </c>
      <c r="H41" s="67" t="s">
        <v>4</v>
      </c>
      <c r="I41" s="67" t="s">
        <v>4</v>
      </c>
      <c r="J41" s="67" t="s">
        <v>4</v>
      </c>
      <c r="K41" s="67" t="s">
        <v>4</v>
      </c>
      <c r="L41" s="67" t="s">
        <v>4</v>
      </c>
      <c r="M41" s="67" t="s">
        <v>4</v>
      </c>
      <c r="N41" s="67" t="s">
        <v>4</v>
      </c>
      <c r="O41" s="67" t="s">
        <v>4</v>
      </c>
      <c r="P41" s="67" t="s">
        <v>4</v>
      </c>
      <c r="Q41" s="67" t="s">
        <v>4</v>
      </c>
      <c r="R41" s="67" t="s">
        <v>4</v>
      </c>
      <c r="S41" s="67" t="s">
        <v>4</v>
      </c>
      <c r="T41" s="67" t="s">
        <v>4</v>
      </c>
      <c r="U41" s="67" t="s">
        <v>4</v>
      </c>
      <c r="V41" s="68" t="s">
        <v>4</v>
      </c>
      <c r="W41" s="4">
        <f t="shared" si="2"/>
        <v>3</v>
      </c>
      <c r="X41" s="4">
        <f t="shared" si="3"/>
        <v>13</v>
      </c>
      <c r="Y41" s="4"/>
    </row>
    <row r="42" spans="1:25" s="3" customFormat="1" ht="259.2" x14ac:dyDescent="0.3">
      <c r="A42" s="4" t="s">
        <v>35</v>
      </c>
      <c r="B42" s="4" t="s">
        <v>18</v>
      </c>
      <c r="C42" s="4" t="s">
        <v>63</v>
      </c>
      <c r="D42" s="67" t="s">
        <v>4</v>
      </c>
      <c r="E42" s="67" t="s">
        <v>5</v>
      </c>
      <c r="F42" s="67" t="s">
        <v>5</v>
      </c>
      <c r="G42" s="67" t="s">
        <v>4</v>
      </c>
      <c r="H42" s="67" t="s">
        <v>4</v>
      </c>
      <c r="I42" s="67" t="s">
        <v>4</v>
      </c>
      <c r="J42" s="67" t="s">
        <v>4</v>
      </c>
      <c r="K42" s="67" t="s">
        <v>4</v>
      </c>
      <c r="L42" s="67" t="s">
        <v>4</v>
      </c>
      <c r="M42" s="67" t="s">
        <v>4</v>
      </c>
      <c r="N42" s="67" t="s">
        <v>4</v>
      </c>
      <c r="O42" s="67" t="s">
        <v>4</v>
      </c>
      <c r="P42" s="67" t="s">
        <v>4</v>
      </c>
      <c r="Q42" s="67" t="s">
        <v>4</v>
      </c>
      <c r="R42" s="67" t="s">
        <v>4</v>
      </c>
      <c r="S42" s="67" t="s">
        <v>4</v>
      </c>
      <c r="T42" s="67" t="s">
        <v>4</v>
      </c>
      <c r="U42" s="67" t="s">
        <v>4</v>
      </c>
      <c r="V42" s="68" t="s">
        <v>4</v>
      </c>
      <c r="W42" s="4">
        <f t="shared" si="2"/>
        <v>3</v>
      </c>
      <c r="X42" s="4">
        <f t="shared" si="3"/>
        <v>13</v>
      </c>
      <c r="Y42" s="4"/>
    </row>
    <row r="43" spans="1:25" s="3" customFormat="1" ht="201.6" x14ac:dyDescent="0.3">
      <c r="A43" s="4" t="s">
        <v>35</v>
      </c>
      <c r="B43" s="4" t="s">
        <v>19</v>
      </c>
      <c r="C43" s="4" t="s">
        <v>84</v>
      </c>
      <c r="D43" s="67" t="s">
        <v>4</v>
      </c>
      <c r="E43" s="67" t="s">
        <v>5</v>
      </c>
      <c r="F43" s="67" t="s">
        <v>5</v>
      </c>
      <c r="G43" s="67" t="s">
        <v>4</v>
      </c>
      <c r="H43" s="67" t="s">
        <v>4</v>
      </c>
      <c r="I43" s="67" t="s">
        <v>4</v>
      </c>
      <c r="J43" s="67" t="s">
        <v>4</v>
      </c>
      <c r="K43" s="67" t="s">
        <v>4</v>
      </c>
      <c r="L43" s="67" t="s">
        <v>4</v>
      </c>
      <c r="M43" s="67" t="s">
        <v>4</v>
      </c>
      <c r="N43" s="67" t="s">
        <v>4</v>
      </c>
      <c r="O43" s="67" t="s">
        <v>4</v>
      </c>
      <c r="P43" s="67" t="s">
        <v>4</v>
      </c>
      <c r="Q43" s="67" t="s">
        <v>4</v>
      </c>
      <c r="R43" s="67" t="s">
        <v>4</v>
      </c>
      <c r="S43" s="67" t="s">
        <v>4</v>
      </c>
      <c r="T43" s="67" t="s">
        <v>4</v>
      </c>
      <c r="U43" s="67" t="s">
        <v>4</v>
      </c>
      <c r="V43" s="68" t="s">
        <v>4</v>
      </c>
      <c r="W43" s="4">
        <f t="shared" ref="W43:W56" si="4">3-(COUNTIF(G43:I43,"no"))</f>
        <v>3</v>
      </c>
      <c r="X43" s="4">
        <f t="shared" ref="X43:X56" si="5">13-(COUNTIF(J43:V43,"no"))</f>
        <v>13</v>
      </c>
      <c r="Y43" s="4"/>
    </row>
    <row r="44" spans="1:25" s="3" customFormat="1" ht="43.2" x14ac:dyDescent="0.3">
      <c r="A44" s="4" t="s">
        <v>35</v>
      </c>
      <c r="B44" s="4" t="s">
        <v>20</v>
      </c>
      <c r="C44" s="4" t="s">
        <v>65</v>
      </c>
      <c r="D44" s="67" t="s">
        <v>4</v>
      </c>
      <c r="E44" s="67" t="s">
        <v>5</v>
      </c>
      <c r="F44" s="67" t="s">
        <v>5</v>
      </c>
      <c r="G44" s="67" t="s">
        <v>4</v>
      </c>
      <c r="H44" s="67" t="s">
        <v>4</v>
      </c>
      <c r="I44" s="67" t="s">
        <v>4</v>
      </c>
      <c r="J44" s="67" t="s">
        <v>4</v>
      </c>
      <c r="K44" s="67" t="s">
        <v>4</v>
      </c>
      <c r="L44" s="67" t="s">
        <v>4</v>
      </c>
      <c r="M44" s="67" t="s">
        <v>4</v>
      </c>
      <c r="N44" s="67" t="s">
        <v>4</v>
      </c>
      <c r="O44" s="67" t="s">
        <v>4</v>
      </c>
      <c r="P44" s="67" t="s">
        <v>4</v>
      </c>
      <c r="Q44" s="67" t="s">
        <v>4</v>
      </c>
      <c r="R44" s="67" t="s">
        <v>4</v>
      </c>
      <c r="S44" s="67" t="s">
        <v>4</v>
      </c>
      <c r="T44" s="67" t="s">
        <v>4</v>
      </c>
      <c r="U44" s="67" t="s">
        <v>4</v>
      </c>
      <c r="V44" s="68" t="s">
        <v>4</v>
      </c>
      <c r="W44" s="4">
        <f t="shared" si="4"/>
        <v>3</v>
      </c>
      <c r="X44" s="4">
        <f t="shared" si="5"/>
        <v>13</v>
      </c>
      <c r="Y44" s="4"/>
    </row>
    <row r="45" spans="1:25" s="3" customFormat="1" ht="115.2" x14ac:dyDescent="0.3">
      <c r="A45" s="4" t="s">
        <v>35</v>
      </c>
      <c r="B45" s="4" t="s">
        <v>21</v>
      </c>
      <c r="C45" s="4" t="s">
        <v>64</v>
      </c>
      <c r="D45" s="67" t="s">
        <v>4</v>
      </c>
      <c r="E45" s="67" t="s">
        <v>5</v>
      </c>
      <c r="F45" s="67" t="s">
        <v>5</v>
      </c>
      <c r="G45" s="67" t="s">
        <v>4</v>
      </c>
      <c r="H45" s="67" t="s">
        <v>4</v>
      </c>
      <c r="I45" s="67" t="s">
        <v>4</v>
      </c>
      <c r="J45" s="67" t="s">
        <v>4</v>
      </c>
      <c r="K45" s="67" t="s">
        <v>4</v>
      </c>
      <c r="L45" s="67" t="s">
        <v>4</v>
      </c>
      <c r="M45" s="67" t="s">
        <v>4</v>
      </c>
      <c r="N45" s="67" t="s">
        <v>4</v>
      </c>
      <c r="O45" s="67" t="s">
        <v>4</v>
      </c>
      <c r="P45" s="67" t="s">
        <v>4</v>
      </c>
      <c r="Q45" s="67" t="s">
        <v>4</v>
      </c>
      <c r="R45" s="67" t="s">
        <v>4</v>
      </c>
      <c r="S45" s="67" t="s">
        <v>4</v>
      </c>
      <c r="T45" s="67" t="s">
        <v>4</v>
      </c>
      <c r="U45" s="67" t="s">
        <v>4</v>
      </c>
      <c r="V45" s="68" t="s">
        <v>4</v>
      </c>
      <c r="W45" s="4">
        <f t="shared" si="4"/>
        <v>3</v>
      </c>
      <c r="X45" s="4">
        <f t="shared" si="5"/>
        <v>13</v>
      </c>
      <c r="Y45" s="4"/>
    </row>
    <row r="46" spans="1:25" s="3" customFormat="1" ht="230.4" x14ac:dyDescent="0.3">
      <c r="A46" s="4" t="s">
        <v>36</v>
      </c>
      <c r="B46" s="4" t="s">
        <v>16</v>
      </c>
      <c r="C46" s="4" t="s">
        <v>66</v>
      </c>
      <c r="D46" s="67" t="s">
        <v>4</v>
      </c>
      <c r="E46" s="67" t="s">
        <v>5</v>
      </c>
      <c r="F46" s="67" t="s">
        <v>5</v>
      </c>
      <c r="G46" s="67" t="s">
        <v>4</v>
      </c>
      <c r="H46" s="67" t="s">
        <v>4</v>
      </c>
      <c r="I46" s="67" t="s">
        <v>4</v>
      </c>
      <c r="J46" s="67" t="s">
        <v>4</v>
      </c>
      <c r="K46" s="67" t="s">
        <v>4</v>
      </c>
      <c r="L46" s="67" t="s">
        <v>4</v>
      </c>
      <c r="M46" s="67" t="s">
        <v>4</v>
      </c>
      <c r="N46" s="67" t="s">
        <v>4</v>
      </c>
      <c r="O46" s="67" t="s">
        <v>4</v>
      </c>
      <c r="P46" s="67" t="s">
        <v>4</v>
      </c>
      <c r="Q46" s="67" t="s">
        <v>4</v>
      </c>
      <c r="R46" s="67" t="s">
        <v>4</v>
      </c>
      <c r="S46" s="67" t="s">
        <v>4</v>
      </c>
      <c r="T46" s="67" t="s">
        <v>4</v>
      </c>
      <c r="U46" s="67" t="s">
        <v>4</v>
      </c>
      <c r="V46" s="68" t="s">
        <v>4</v>
      </c>
      <c r="W46" s="4">
        <f t="shared" si="4"/>
        <v>3</v>
      </c>
      <c r="X46" s="4">
        <f t="shared" si="5"/>
        <v>13</v>
      </c>
      <c r="Y46" s="4"/>
    </row>
    <row r="47" spans="1:25" s="3" customFormat="1" ht="100.8" x14ac:dyDescent="0.3">
      <c r="A47" s="4" t="s">
        <v>36</v>
      </c>
      <c r="B47" s="4" t="s">
        <v>18</v>
      </c>
      <c r="C47" s="4" t="s">
        <v>67</v>
      </c>
      <c r="D47" s="67" t="s">
        <v>4</v>
      </c>
      <c r="E47" s="67" t="s">
        <v>5</v>
      </c>
      <c r="F47" s="67" t="s">
        <v>5</v>
      </c>
      <c r="G47" s="67" t="s">
        <v>4</v>
      </c>
      <c r="H47" s="67" t="s">
        <v>4</v>
      </c>
      <c r="I47" s="67" t="s">
        <v>4</v>
      </c>
      <c r="J47" s="67" t="s">
        <v>4</v>
      </c>
      <c r="K47" s="67" t="s">
        <v>4</v>
      </c>
      <c r="L47" s="67" t="s">
        <v>4</v>
      </c>
      <c r="M47" s="67" t="s">
        <v>4</v>
      </c>
      <c r="N47" s="67" t="s">
        <v>4</v>
      </c>
      <c r="O47" s="67" t="s">
        <v>4</v>
      </c>
      <c r="P47" s="67" t="s">
        <v>4</v>
      </c>
      <c r="Q47" s="67" t="s">
        <v>4</v>
      </c>
      <c r="R47" s="67" t="s">
        <v>4</v>
      </c>
      <c r="S47" s="67" t="s">
        <v>4</v>
      </c>
      <c r="T47" s="67" t="s">
        <v>4</v>
      </c>
      <c r="U47" s="67" t="s">
        <v>4</v>
      </c>
      <c r="V47" s="68" t="s">
        <v>4</v>
      </c>
      <c r="W47" s="4">
        <f t="shared" si="4"/>
        <v>3</v>
      </c>
      <c r="X47" s="4">
        <f t="shared" si="5"/>
        <v>13</v>
      </c>
      <c r="Y47" s="4"/>
    </row>
    <row r="48" spans="1:25" s="3" customFormat="1" ht="158.4" x14ac:dyDescent="0.3">
      <c r="A48" s="4" t="s">
        <v>36</v>
      </c>
      <c r="B48" s="4" t="s">
        <v>19</v>
      </c>
      <c r="C48" s="4" t="s">
        <v>68</v>
      </c>
      <c r="D48" s="67" t="s">
        <v>4</v>
      </c>
      <c r="E48" s="67" t="s">
        <v>5</v>
      </c>
      <c r="F48" s="67" t="s">
        <v>5</v>
      </c>
      <c r="G48" s="67" t="s">
        <v>4</v>
      </c>
      <c r="H48" s="67" t="s">
        <v>4</v>
      </c>
      <c r="I48" s="67" t="s">
        <v>4</v>
      </c>
      <c r="J48" s="67" t="s">
        <v>4</v>
      </c>
      <c r="K48" s="67" t="s">
        <v>4</v>
      </c>
      <c r="L48" s="67" t="s">
        <v>4</v>
      </c>
      <c r="M48" s="67" t="s">
        <v>4</v>
      </c>
      <c r="N48" s="67" t="s">
        <v>4</v>
      </c>
      <c r="O48" s="67" t="s">
        <v>4</v>
      </c>
      <c r="P48" s="67" t="s">
        <v>4</v>
      </c>
      <c r="Q48" s="67" t="s">
        <v>4</v>
      </c>
      <c r="R48" s="67" t="s">
        <v>4</v>
      </c>
      <c r="S48" s="67" t="s">
        <v>4</v>
      </c>
      <c r="T48" s="67" t="s">
        <v>4</v>
      </c>
      <c r="U48" s="67" t="s">
        <v>4</v>
      </c>
      <c r="V48" s="68" t="s">
        <v>4</v>
      </c>
      <c r="W48" s="4">
        <f t="shared" si="4"/>
        <v>3</v>
      </c>
      <c r="X48" s="4">
        <f t="shared" si="5"/>
        <v>13</v>
      </c>
      <c r="Y48" s="4"/>
    </row>
    <row r="49" spans="1:25" s="3" customFormat="1" ht="409.6" x14ac:dyDescent="0.3">
      <c r="A49" s="4" t="s">
        <v>36</v>
      </c>
      <c r="B49" s="4" t="s">
        <v>20</v>
      </c>
      <c r="C49" s="4" t="s">
        <v>69</v>
      </c>
      <c r="D49" s="67" t="s">
        <v>4</v>
      </c>
      <c r="E49" s="67" t="s">
        <v>5</v>
      </c>
      <c r="F49" s="67" t="s">
        <v>5</v>
      </c>
      <c r="G49" s="67" t="s">
        <v>4</v>
      </c>
      <c r="H49" s="67" t="s">
        <v>4</v>
      </c>
      <c r="I49" s="67" t="s">
        <v>4</v>
      </c>
      <c r="J49" s="67" t="s">
        <v>4</v>
      </c>
      <c r="K49" s="67" t="s">
        <v>4</v>
      </c>
      <c r="L49" s="67" t="s">
        <v>4</v>
      </c>
      <c r="M49" s="67" t="s">
        <v>4</v>
      </c>
      <c r="N49" s="67" t="s">
        <v>4</v>
      </c>
      <c r="O49" s="67" t="s">
        <v>4</v>
      </c>
      <c r="P49" s="67" t="s">
        <v>4</v>
      </c>
      <c r="Q49" s="67" t="s">
        <v>4</v>
      </c>
      <c r="R49" s="67" t="s">
        <v>4</v>
      </c>
      <c r="S49" s="67" t="s">
        <v>4</v>
      </c>
      <c r="T49" s="67" t="s">
        <v>4</v>
      </c>
      <c r="U49" s="67" t="s">
        <v>4</v>
      </c>
      <c r="V49" s="68" t="s">
        <v>4</v>
      </c>
      <c r="W49" s="4">
        <f t="shared" si="4"/>
        <v>3</v>
      </c>
      <c r="X49" s="4">
        <f t="shared" si="5"/>
        <v>13</v>
      </c>
      <c r="Y49" s="4"/>
    </row>
    <row r="50" spans="1:25" s="3" customFormat="1" ht="86.4" x14ac:dyDescent="0.3">
      <c r="A50" s="4" t="s">
        <v>36</v>
      </c>
      <c r="B50" s="4" t="s">
        <v>21</v>
      </c>
      <c r="C50" s="4" t="s">
        <v>70</v>
      </c>
      <c r="D50" s="67" t="s">
        <v>4</v>
      </c>
      <c r="E50" s="67" t="s">
        <v>5</v>
      </c>
      <c r="F50" s="67" t="s">
        <v>5</v>
      </c>
      <c r="G50" s="67" t="s">
        <v>4</v>
      </c>
      <c r="H50" s="67" t="s">
        <v>4</v>
      </c>
      <c r="I50" s="67" t="s">
        <v>4</v>
      </c>
      <c r="J50" s="67" t="s">
        <v>4</v>
      </c>
      <c r="K50" s="67" t="s">
        <v>4</v>
      </c>
      <c r="L50" s="67" t="s">
        <v>4</v>
      </c>
      <c r="M50" s="67" t="s">
        <v>4</v>
      </c>
      <c r="N50" s="67" t="s">
        <v>4</v>
      </c>
      <c r="O50" s="67" t="s">
        <v>4</v>
      </c>
      <c r="P50" s="67" t="s">
        <v>4</v>
      </c>
      <c r="Q50" s="67" t="s">
        <v>4</v>
      </c>
      <c r="R50" s="67" t="s">
        <v>4</v>
      </c>
      <c r="S50" s="67" t="s">
        <v>4</v>
      </c>
      <c r="T50" s="67" t="s">
        <v>4</v>
      </c>
      <c r="U50" s="67" t="s">
        <v>4</v>
      </c>
      <c r="V50" s="68" t="s">
        <v>4</v>
      </c>
      <c r="W50" s="4">
        <f t="shared" si="4"/>
        <v>3</v>
      </c>
      <c r="X50" s="4">
        <f t="shared" si="5"/>
        <v>13</v>
      </c>
      <c r="Y50" s="4"/>
    </row>
    <row r="51" spans="1:25" s="3" customFormat="1" ht="216" x14ac:dyDescent="0.3">
      <c r="A51" s="4" t="s">
        <v>36</v>
      </c>
      <c r="B51" s="4" t="s">
        <v>22</v>
      </c>
      <c r="C51" s="4" t="s">
        <v>71</v>
      </c>
      <c r="D51" s="67" t="s">
        <v>4</v>
      </c>
      <c r="E51" s="67" t="s">
        <v>5</v>
      </c>
      <c r="F51" s="67" t="s">
        <v>5</v>
      </c>
      <c r="G51" s="67" t="s">
        <v>4</v>
      </c>
      <c r="H51" s="67" t="s">
        <v>4</v>
      </c>
      <c r="I51" s="67" t="s">
        <v>4</v>
      </c>
      <c r="J51" s="67" t="s">
        <v>4</v>
      </c>
      <c r="K51" s="67" t="s">
        <v>4</v>
      </c>
      <c r="L51" s="67" t="s">
        <v>4</v>
      </c>
      <c r="M51" s="67" t="s">
        <v>4</v>
      </c>
      <c r="N51" s="67" t="s">
        <v>4</v>
      </c>
      <c r="O51" s="67" t="s">
        <v>4</v>
      </c>
      <c r="P51" s="67" t="s">
        <v>4</v>
      </c>
      <c r="Q51" s="67" t="s">
        <v>4</v>
      </c>
      <c r="R51" s="67" t="s">
        <v>4</v>
      </c>
      <c r="S51" s="67" t="s">
        <v>4</v>
      </c>
      <c r="T51" s="67" t="s">
        <v>4</v>
      </c>
      <c r="U51" s="67" t="s">
        <v>4</v>
      </c>
      <c r="V51" s="68" t="s">
        <v>4</v>
      </c>
      <c r="W51" s="4">
        <f t="shared" si="4"/>
        <v>3</v>
      </c>
      <c r="X51" s="4">
        <f t="shared" si="5"/>
        <v>13</v>
      </c>
      <c r="Y51" s="4"/>
    </row>
    <row r="52" spans="1:25" s="3" customFormat="1" ht="57.6" x14ac:dyDescent="0.3">
      <c r="A52" s="4" t="s">
        <v>36</v>
      </c>
      <c r="B52" s="4" t="s">
        <v>23</v>
      </c>
      <c r="C52" s="4" t="s">
        <v>72</v>
      </c>
      <c r="D52" s="67" t="s">
        <v>4</v>
      </c>
      <c r="E52" s="67" t="s">
        <v>5</v>
      </c>
      <c r="F52" s="67" t="s">
        <v>5</v>
      </c>
      <c r="G52" s="67" t="s">
        <v>4</v>
      </c>
      <c r="H52" s="67" t="s">
        <v>4</v>
      </c>
      <c r="I52" s="67" t="s">
        <v>4</v>
      </c>
      <c r="J52" s="67" t="s">
        <v>4</v>
      </c>
      <c r="K52" s="67" t="s">
        <v>4</v>
      </c>
      <c r="L52" s="67" t="s">
        <v>4</v>
      </c>
      <c r="M52" s="67" t="s">
        <v>4</v>
      </c>
      <c r="N52" s="67" t="s">
        <v>4</v>
      </c>
      <c r="O52" s="67" t="s">
        <v>4</v>
      </c>
      <c r="P52" s="67" t="s">
        <v>4</v>
      </c>
      <c r="Q52" s="67" t="s">
        <v>4</v>
      </c>
      <c r="R52" s="67" t="s">
        <v>4</v>
      </c>
      <c r="S52" s="67" t="s">
        <v>4</v>
      </c>
      <c r="T52" s="67" t="s">
        <v>4</v>
      </c>
      <c r="U52" s="67" t="s">
        <v>4</v>
      </c>
      <c r="V52" s="68" t="s">
        <v>4</v>
      </c>
      <c r="W52" s="4">
        <f t="shared" si="4"/>
        <v>3</v>
      </c>
      <c r="X52" s="4">
        <f t="shared" si="5"/>
        <v>13</v>
      </c>
      <c r="Y52" s="4"/>
    </row>
    <row r="53" spans="1:25" s="3" customFormat="1" ht="244.8" x14ac:dyDescent="0.3">
      <c r="A53" s="4" t="s">
        <v>36</v>
      </c>
      <c r="B53" s="4" t="s">
        <v>27</v>
      </c>
      <c r="C53" s="4" t="s">
        <v>74</v>
      </c>
      <c r="D53" s="67" t="s">
        <v>4</v>
      </c>
      <c r="E53" s="67" t="s">
        <v>5</v>
      </c>
      <c r="F53" s="67" t="s">
        <v>5</v>
      </c>
      <c r="G53" s="67" t="s">
        <v>4</v>
      </c>
      <c r="H53" s="67" t="s">
        <v>4</v>
      </c>
      <c r="I53" s="67" t="s">
        <v>4</v>
      </c>
      <c r="J53" s="67" t="s">
        <v>4</v>
      </c>
      <c r="K53" s="67" t="s">
        <v>4</v>
      </c>
      <c r="L53" s="67" t="s">
        <v>4</v>
      </c>
      <c r="M53" s="67" t="s">
        <v>4</v>
      </c>
      <c r="N53" s="67" t="s">
        <v>4</v>
      </c>
      <c r="O53" s="67" t="s">
        <v>4</v>
      </c>
      <c r="P53" s="67" t="s">
        <v>4</v>
      </c>
      <c r="Q53" s="67" t="s">
        <v>4</v>
      </c>
      <c r="R53" s="67" t="s">
        <v>4</v>
      </c>
      <c r="S53" s="67" t="s">
        <v>4</v>
      </c>
      <c r="T53" s="67" t="s">
        <v>4</v>
      </c>
      <c r="U53" s="67" t="s">
        <v>4</v>
      </c>
      <c r="V53" s="68" t="s">
        <v>4</v>
      </c>
      <c r="W53" s="4">
        <f t="shared" si="4"/>
        <v>3</v>
      </c>
      <c r="X53" s="4">
        <f t="shared" si="5"/>
        <v>13</v>
      </c>
      <c r="Y53" s="4"/>
    </row>
    <row r="54" spans="1:25" s="3" customFormat="1" ht="201.6" x14ac:dyDescent="0.3">
      <c r="A54" s="4" t="s">
        <v>36</v>
      </c>
      <c r="B54" s="4" t="s">
        <v>28</v>
      </c>
      <c r="C54" s="4" t="s">
        <v>75</v>
      </c>
      <c r="D54" s="67" t="s">
        <v>4</v>
      </c>
      <c r="E54" s="67" t="s">
        <v>5</v>
      </c>
      <c r="F54" s="67" t="s">
        <v>5</v>
      </c>
      <c r="G54" s="67" t="s">
        <v>4</v>
      </c>
      <c r="H54" s="67" t="s">
        <v>4</v>
      </c>
      <c r="I54" s="67" t="s">
        <v>4</v>
      </c>
      <c r="J54" s="67" t="s">
        <v>4</v>
      </c>
      <c r="K54" s="67" t="s">
        <v>4</v>
      </c>
      <c r="L54" s="67" t="s">
        <v>4</v>
      </c>
      <c r="M54" s="67" t="s">
        <v>4</v>
      </c>
      <c r="N54" s="67" t="s">
        <v>4</v>
      </c>
      <c r="O54" s="67" t="s">
        <v>4</v>
      </c>
      <c r="P54" s="67" t="s">
        <v>4</v>
      </c>
      <c r="Q54" s="67" t="s">
        <v>4</v>
      </c>
      <c r="R54" s="67" t="s">
        <v>4</v>
      </c>
      <c r="S54" s="67" t="s">
        <v>4</v>
      </c>
      <c r="T54" s="67" t="s">
        <v>4</v>
      </c>
      <c r="U54" s="67" t="s">
        <v>4</v>
      </c>
      <c r="V54" s="68" t="s">
        <v>4</v>
      </c>
      <c r="W54" s="4">
        <f t="shared" si="4"/>
        <v>3</v>
      </c>
      <c r="X54" s="4">
        <f t="shared" si="5"/>
        <v>13</v>
      </c>
      <c r="Y54" s="4"/>
    </row>
    <row r="55" spans="1:25" s="3" customFormat="1" ht="172.8" x14ac:dyDescent="0.3">
      <c r="A55" s="4" t="s">
        <v>36</v>
      </c>
      <c r="B55" s="4" t="s">
        <v>29</v>
      </c>
      <c r="C55" s="4" t="s">
        <v>76</v>
      </c>
      <c r="D55" s="67" t="s">
        <v>4</v>
      </c>
      <c r="E55" s="67" t="s">
        <v>5</v>
      </c>
      <c r="F55" s="67" t="s">
        <v>5</v>
      </c>
      <c r="G55" s="67" t="s">
        <v>4</v>
      </c>
      <c r="H55" s="67" t="s">
        <v>4</v>
      </c>
      <c r="I55" s="67" t="s">
        <v>4</v>
      </c>
      <c r="J55" s="67" t="s">
        <v>4</v>
      </c>
      <c r="K55" s="67" t="s">
        <v>4</v>
      </c>
      <c r="L55" s="67" t="s">
        <v>4</v>
      </c>
      <c r="M55" s="67" t="s">
        <v>4</v>
      </c>
      <c r="N55" s="67" t="s">
        <v>4</v>
      </c>
      <c r="O55" s="67" t="s">
        <v>4</v>
      </c>
      <c r="P55" s="67" t="s">
        <v>4</v>
      </c>
      <c r="Q55" s="67" t="s">
        <v>4</v>
      </c>
      <c r="R55" s="67" t="s">
        <v>4</v>
      </c>
      <c r="S55" s="67" t="s">
        <v>4</v>
      </c>
      <c r="T55" s="67" t="s">
        <v>4</v>
      </c>
      <c r="U55" s="67" t="s">
        <v>4</v>
      </c>
      <c r="V55" s="68" t="s">
        <v>4</v>
      </c>
      <c r="W55" s="4">
        <f t="shared" si="4"/>
        <v>3</v>
      </c>
      <c r="X55" s="4">
        <f t="shared" si="5"/>
        <v>13</v>
      </c>
      <c r="Y55" s="4"/>
    </row>
    <row r="56" spans="1:25" s="3" customFormat="1" ht="201.6" x14ac:dyDescent="0.3">
      <c r="A56" s="4" t="s">
        <v>36</v>
      </c>
      <c r="B56" s="4" t="s">
        <v>30</v>
      </c>
      <c r="C56" s="4" t="s">
        <v>73</v>
      </c>
      <c r="D56" s="67" t="s">
        <v>4</v>
      </c>
      <c r="E56" s="67" t="s">
        <v>5</v>
      </c>
      <c r="F56" s="67" t="s">
        <v>5</v>
      </c>
      <c r="G56" s="67" t="s">
        <v>4</v>
      </c>
      <c r="H56" s="67" t="s">
        <v>4</v>
      </c>
      <c r="I56" s="67" t="s">
        <v>4</v>
      </c>
      <c r="J56" s="67" t="s">
        <v>4</v>
      </c>
      <c r="K56" s="67" t="s">
        <v>4</v>
      </c>
      <c r="L56" s="67" t="s">
        <v>4</v>
      </c>
      <c r="M56" s="67" t="s">
        <v>4</v>
      </c>
      <c r="N56" s="67" t="s">
        <v>4</v>
      </c>
      <c r="O56" s="67" t="s">
        <v>4</v>
      </c>
      <c r="P56" s="67" t="s">
        <v>4</v>
      </c>
      <c r="Q56" s="67" t="s">
        <v>4</v>
      </c>
      <c r="R56" s="67" t="s">
        <v>4</v>
      </c>
      <c r="S56" s="67" t="s">
        <v>4</v>
      </c>
      <c r="T56" s="67" t="s">
        <v>4</v>
      </c>
      <c r="U56" s="67" t="s">
        <v>4</v>
      </c>
      <c r="V56" s="68" t="s">
        <v>4</v>
      </c>
      <c r="W56" s="4">
        <f t="shared" si="4"/>
        <v>3</v>
      </c>
      <c r="X56" s="4">
        <f t="shared" si="5"/>
        <v>13</v>
      </c>
      <c r="Y56" s="4"/>
    </row>
  </sheetData>
  <autoFilter ref="A3:Y56"/>
  <mergeCells count="2">
    <mergeCell ref="G1:I1"/>
    <mergeCell ref="J1:V1"/>
  </mergeCells>
  <dataValidations count="19">
    <dataValidation type="list" allowBlank="1" showInputMessage="1" showErrorMessage="1" errorTitle="Invalid Entry" error="Pick or type &quot;Yes&quot; or &quot;No&quot;" promptTitle="Q12" prompt="Does it use consistent terminology?" sqref="U4:U56">
      <formula1>"Yes,No"</formula1>
    </dataValidation>
    <dataValidation type="list" allowBlank="1" showInputMessage="1" showErrorMessage="1" errorTitle="Invalid Entry" error="Pick or type &quot;Yes&quot; or &quot;No&quot;" promptTitle="Q11" prompt="Can it be practically implemented?" sqref="T4:T56">
      <formula1>"Yes,No"</formula1>
    </dataValidation>
    <dataValidation type="list" allowBlank="1" showInputMessage="1" showErrorMessage="1" errorTitle="Invalid Entry" error="Pick or type &quot;Yes&quot; or &quot;No&quot;" promptTitle="Q10" prompt="Is the language clear and does not contain ambiguous or outdated terms?" sqref="S4:S56">
      <formula1>"Yes,No"</formula1>
    </dataValidation>
    <dataValidation type="list" allowBlank="1" showInputMessage="1" showErrorMessage="1" errorTitle="Invalid Entry" error="Pick or type &quot;Yes&quot; or &quot;No&quot;" promptTitle="Q9" prompt="Is it complete and self-contained?" sqref="R4:R56">
      <formula1>"Yes,No"</formula1>
    </dataValidation>
    <dataValidation type="list" allowBlank="1" showInputMessage="1" showErrorMessage="1" errorTitle="Invalid Entry" error="Pick or type &quot;Yes&quot; or &quot;No&quot;" promptTitle="Q8" prompt="Does it have a technical basis in engineering and operations?" sqref="Q4:Q56">
      <formula1>"Yes,No"</formula1>
    </dataValidation>
    <dataValidation type="list" allowBlank="1" showInputMessage="1" showErrorMessage="1" errorTitle="Invalid Entry" error="Pick or type &quot;Yes&quot; or &quot;No&quot;" promptTitle="Q7" prompt="Is it measureable?" sqref="P4:P56">
      <formula1>"Yes,No"</formula1>
    </dataValidation>
    <dataValidation type="list" allowBlank="1" showInputMessage="1" showErrorMessage="1" errorTitle="Invalid Entry" error="Pick or type &quot;Yes&quot; or &quot;No&quot;" promptTitle="Q6" prompt="Is it a higher solution than the lowest common denominator?" sqref="O4:O56">
      <formula1>"Yes,No"</formula1>
    </dataValidation>
    <dataValidation type="list" allowBlank="1" showInputMessage="1" showErrorMessage="1" errorTitle="Invalid Entry" error="Pick or type &quot;Yes&quot; or &quot;No&quot;" promptTitle="Q5" prompt="Does the requirement align with the purpose?" sqref="N4:N56">
      <formula1>"Yes,No"</formula1>
    </dataValidation>
    <dataValidation type="list" allowBlank="1" showInputMessage="1" showErrorMessage="1" errorTitle="Invalid Entry" error="Pick or type &quot;Yes&quot; or &quot;No&quot;" promptTitle="C3" prompt="Are the appropriate actions, for which there should be accountability, included or is there a gap?" sqref="I4:I56">
      <formula1>"Yes,No"</formula1>
    </dataValidation>
    <dataValidation type="list" allowBlank="1" showInputMessage="1" showErrorMessage="1" errorTitle="Invalid Entry" error="Pick or type &quot;Yes&quot; or &quot;No&quot;" promptTitle="C2" prompt="Are the correct functional entities identified?" sqref="H4:H56">
      <formula1>"Yes,No"</formula1>
    </dataValidation>
    <dataValidation type="list" allowBlank="1" showInputMessage="1" showErrorMessage="1" errorTitle="Invalid Entry" error="Pick or type &quot;Yes&quot; and &quot;No&quot;" prompt="Appropriate as a guide rather than a standard?" sqref="F4:F56">
      <formula1>"Yes,No"</formula1>
    </dataValidation>
    <dataValidation type="list" allowBlank="1" showInputMessage="1" showErrorMessage="1" errorTitle="Invalid Entry" error="Pick or type only &quot;Yes&quot; or &quot;No&quot;" promptTitle="C1" prompt=" Is the content of the requirement technically correct, including identifying who does what and when?" sqref="G4:G56">
      <formula1>"Yes,No"</formula1>
    </dataValidation>
    <dataValidation type="list" allowBlank="1" showInputMessage="1" showErrorMessage="1" errorTitle="Invalid Entry" error="Pick or type only &quot;Yes&quot; or &quot;No&quot;" prompt="Meets the Paragraph 81 criteria?" sqref="E4:E56">
      <formula1>"Yes,No"</formula1>
    </dataValidation>
    <dataValidation type="list" allowBlank="1" showInputMessage="1" showErrorMessage="1" errorTitle="Invalid Entry" error="Pick or type &quot;Yes&quot; or &quot;No&quot;" prompt="Supports a Reliability Objective (as defined by the Reliability Principles)" sqref="D4:D56">
      <formula1>"Yes,No"</formula1>
    </dataValidation>
    <dataValidation type="list" allowBlank="1" showInputMessage="1" showErrorMessage="1" errorTitle="Invalid Entry" error="Pick or type &quot;Yes&quot; or &quot;No&quot;" promptTitle="Q4" prompt="Are the expectations for each function clear?" sqref="M4:M56">
      <formula1>"Yes,No"</formula1>
    </dataValidation>
    <dataValidation type="list" allowBlank="1" showInputMessage="1" showErrorMessage="1" errorTitle="Invalid Entry" error="Pick or type &quot;Yes&quot; or &quot;No&quot;" promptTitle="Q3" prompt="Is it technologically neutral?" sqref="L4:L56">
      <formula1>"Yes,No"</formula1>
    </dataValidation>
    <dataValidation type="list" allowBlank="1" showInputMessage="1" showErrorMessage="1" errorTitle="Invalid Entry" error="Pick or type &quot;Yes&quot; or &quot;No&quot;" promptTitle="Q2" prompt="Is it drafted as a results-based standard (RBS) requirement (performance, risk (prevention) or capability) and does it follow the RBS format (e.g., sub-requirement structure)?" sqref="K4:K56">
      <formula1>"Yes,No"</formula1>
    </dataValidation>
    <dataValidation type="list" allowBlank="1" showInputMessage="1" showErrorMessage="1" errorTitle="Invalid Entry" error="Pick or Type &quot;Yes&quot; or &quot;No&quot;" promptTitle="Q1" prompt="Should the requirement stand alone as is (or should it be consolidated with other standards)?" sqref="J4:J56">
      <formula1>"Yes,No"</formula1>
    </dataValidation>
    <dataValidation type="list" allowBlank="1" showInputMessage="1" showErrorMessage="1" errorTitle="Invalid Entry" error="Pick or type &quot;Yes&quot; or &quot;No&quot;" promptTitle="Q13" prompt="Is the Standard cost effective in achieving the reliability purpose or objective of the Standard and mitigating the risk to the BES?" sqref="V4:V56">
      <formula1>"Yes,No"</formula1>
    </dataValidation>
  </dataValidations>
  <pageMargins left="0.7" right="0.7" top="0.75" bottom="0.75" header="0.3" footer="0.3"/>
  <pageSetup paperSize="12" scale="26" fitToHeight="0" orientation="landscape" horizontalDpi="90" verticalDpi="9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N56"/>
  <sheetViews>
    <sheetView zoomScale="145" zoomScaleNormal="145" workbookViewId="0">
      <pane ySplit="3" topLeftCell="A4" activePane="bottomLeft" state="frozen"/>
      <selection activeCell="B1" sqref="B1"/>
      <selection pane="bottomLeft" sqref="A1:N1"/>
    </sheetView>
  </sheetViews>
  <sheetFormatPr defaultRowHeight="14.4" x14ac:dyDescent="0.3"/>
  <cols>
    <col min="1" max="1" width="12.21875" style="8" bestFit="1" customWidth="1"/>
    <col min="2" max="14" width="8.33203125" style="8" customWidth="1"/>
    <col min="15" max="16384" width="8.88671875" style="8"/>
  </cols>
  <sheetData>
    <row r="1" spans="1:14" ht="23.4" x14ac:dyDescent="0.3">
      <c r="A1" s="80" t="s">
        <v>89</v>
      </c>
      <c r="B1" s="81"/>
      <c r="C1" s="81"/>
      <c r="D1" s="81"/>
      <c r="E1" s="81"/>
      <c r="F1" s="81"/>
      <c r="G1" s="81"/>
      <c r="H1" s="81"/>
      <c r="I1" s="81"/>
      <c r="J1" s="81"/>
      <c r="K1" s="81"/>
      <c r="L1" s="81"/>
      <c r="M1" s="81"/>
      <c r="N1" s="81"/>
    </row>
    <row r="2" spans="1:14" ht="14.4" customHeight="1" x14ac:dyDescent="0.3">
      <c r="A2" s="78"/>
      <c r="B2" s="79"/>
      <c r="C2" s="76" t="s">
        <v>12</v>
      </c>
      <c r="D2" s="77"/>
      <c r="E2" s="77"/>
      <c r="F2" s="77"/>
      <c r="G2" s="74"/>
      <c r="H2" s="75"/>
      <c r="I2" s="73" t="s">
        <v>13</v>
      </c>
      <c r="J2" s="74"/>
      <c r="K2" s="74"/>
      <c r="L2" s="74"/>
      <c r="M2" s="74"/>
      <c r="N2" s="75"/>
    </row>
    <row r="3" spans="1:14" ht="15" customHeight="1" x14ac:dyDescent="0.3">
      <c r="A3" s="7" t="s">
        <v>87</v>
      </c>
      <c r="B3" s="6" t="s">
        <v>88</v>
      </c>
      <c r="C3" s="6" t="s">
        <v>8</v>
      </c>
      <c r="D3" s="6" t="s">
        <v>9</v>
      </c>
      <c r="E3" s="6" t="s">
        <v>10</v>
      </c>
      <c r="F3" s="6" t="s">
        <v>11</v>
      </c>
      <c r="G3" s="6" t="s">
        <v>15</v>
      </c>
      <c r="H3" s="7" t="s">
        <v>14</v>
      </c>
      <c r="I3" s="6" t="s">
        <v>8</v>
      </c>
      <c r="J3" s="6" t="s">
        <v>9</v>
      </c>
      <c r="K3" s="6" t="s">
        <v>10</v>
      </c>
      <c r="L3" s="6" t="s">
        <v>11</v>
      </c>
      <c r="M3" s="6" t="s">
        <v>15</v>
      </c>
      <c r="N3" s="7" t="s">
        <v>14</v>
      </c>
    </row>
    <row r="4" spans="1:14" ht="15" customHeight="1" x14ac:dyDescent="0.3">
      <c r="A4" s="11" t="s">
        <v>17</v>
      </c>
      <c r="B4" s="11" t="s">
        <v>16</v>
      </c>
      <c r="C4" s="10">
        <f>OC!W4</f>
        <v>3</v>
      </c>
      <c r="D4" s="10">
        <f>PC!W4</f>
        <v>3</v>
      </c>
      <c r="E4" s="10">
        <f>RE!W4</f>
        <v>3</v>
      </c>
      <c r="F4" s="10">
        <f>NERC!W4</f>
        <v>3</v>
      </c>
      <c r="G4" s="70">
        <f>AVERAGE(C4:F4)</f>
        <v>3</v>
      </c>
      <c r="H4" s="71">
        <f>(MAX(C4:F4)-MIN(C3:F4))</f>
        <v>0</v>
      </c>
      <c r="I4" s="72">
        <f>OC!X4</f>
        <v>13</v>
      </c>
      <c r="J4" s="72">
        <f>PC!X4</f>
        <v>13</v>
      </c>
      <c r="K4" s="72">
        <f>RE!X4</f>
        <v>13</v>
      </c>
      <c r="L4" s="72">
        <f>NERC!X4</f>
        <v>13</v>
      </c>
      <c r="M4" s="70">
        <f t="shared" ref="M4:M41" si="0">AVERAGE(I4:L4)</f>
        <v>13</v>
      </c>
      <c r="N4" s="71">
        <f>(MAX(I4:L4)-MIN(I4:L4))</f>
        <v>0</v>
      </c>
    </row>
    <row r="5" spans="1:14" ht="15" customHeight="1" x14ac:dyDescent="0.3">
      <c r="A5" s="11" t="s">
        <v>17</v>
      </c>
      <c r="B5" s="11" t="s">
        <v>18</v>
      </c>
      <c r="C5" s="10">
        <f>OC!W5</f>
        <v>3</v>
      </c>
      <c r="D5" s="10">
        <f>PC!W5</f>
        <v>3</v>
      </c>
      <c r="E5" s="10">
        <f>RE!W5</f>
        <v>3</v>
      </c>
      <c r="F5" s="10">
        <f>NERC!W5</f>
        <v>3</v>
      </c>
      <c r="G5" s="70">
        <f t="shared" ref="G5:G42" si="1">AVERAGE(C5:F5)</f>
        <v>3</v>
      </c>
      <c r="H5" s="71">
        <f t="shared" ref="H5:H42" si="2">(MAX(C5:F5)-MIN(C4:F5))</f>
        <v>0</v>
      </c>
      <c r="I5" s="72">
        <f>OC!X5</f>
        <v>13</v>
      </c>
      <c r="J5" s="72">
        <f>PC!X5</f>
        <v>13</v>
      </c>
      <c r="K5" s="72">
        <f>RE!X5</f>
        <v>13</v>
      </c>
      <c r="L5" s="72">
        <f>NERC!X5</f>
        <v>13</v>
      </c>
      <c r="M5" s="70">
        <f t="shared" si="0"/>
        <v>13</v>
      </c>
      <c r="N5" s="71">
        <f t="shared" ref="N5:N42" si="3">(MAX(I5:L5)-MIN(I5:L5))</f>
        <v>0</v>
      </c>
    </row>
    <row r="6" spans="1:14" ht="15" customHeight="1" x14ac:dyDescent="0.3">
      <c r="A6" s="11" t="s">
        <v>17</v>
      </c>
      <c r="B6" s="11" t="s">
        <v>19</v>
      </c>
      <c r="C6" s="10">
        <f>OC!W6</f>
        <v>3</v>
      </c>
      <c r="D6" s="10">
        <f>PC!W6</f>
        <v>3</v>
      </c>
      <c r="E6" s="10">
        <f>RE!W6</f>
        <v>3</v>
      </c>
      <c r="F6" s="10">
        <f>NERC!W6</f>
        <v>3</v>
      </c>
      <c r="G6" s="70">
        <f t="shared" si="1"/>
        <v>3</v>
      </c>
      <c r="H6" s="71">
        <f t="shared" si="2"/>
        <v>0</v>
      </c>
      <c r="I6" s="72">
        <f>OC!X6</f>
        <v>13</v>
      </c>
      <c r="J6" s="72">
        <f>PC!X6</f>
        <v>13</v>
      </c>
      <c r="K6" s="72">
        <f>RE!X6</f>
        <v>13</v>
      </c>
      <c r="L6" s="72">
        <f>NERC!X6</f>
        <v>13</v>
      </c>
      <c r="M6" s="70">
        <f t="shared" si="0"/>
        <v>13</v>
      </c>
      <c r="N6" s="71">
        <f t="shared" si="3"/>
        <v>0</v>
      </c>
    </row>
    <row r="7" spans="1:14" ht="15" customHeight="1" x14ac:dyDescent="0.3">
      <c r="A7" s="11" t="s">
        <v>17</v>
      </c>
      <c r="B7" s="11" t="s">
        <v>20</v>
      </c>
      <c r="C7" s="10">
        <f>OC!W7</f>
        <v>3</v>
      </c>
      <c r="D7" s="10">
        <f>PC!W7</f>
        <v>3</v>
      </c>
      <c r="E7" s="10">
        <f>RE!W7</f>
        <v>3</v>
      </c>
      <c r="F7" s="10">
        <f>NERC!W7</f>
        <v>3</v>
      </c>
      <c r="G7" s="70">
        <f t="shared" si="1"/>
        <v>3</v>
      </c>
      <c r="H7" s="71">
        <f t="shared" si="2"/>
        <v>0</v>
      </c>
      <c r="I7" s="72">
        <f>OC!X7</f>
        <v>13</v>
      </c>
      <c r="J7" s="72">
        <f>PC!X7</f>
        <v>13</v>
      </c>
      <c r="K7" s="72">
        <f>RE!X7</f>
        <v>13</v>
      </c>
      <c r="L7" s="72">
        <f>NERC!X7</f>
        <v>13</v>
      </c>
      <c r="M7" s="70">
        <f t="shared" si="0"/>
        <v>13</v>
      </c>
      <c r="N7" s="71">
        <f t="shared" si="3"/>
        <v>0</v>
      </c>
    </row>
    <row r="8" spans="1:14" ht="15" customHeight="1" x14ac:dyDescent="0.3">
      <c r="A8" s="11" t="s">
        <v>17</v>
      </c>
      <c r="B8" s="11" t="s">
        <v>21</v>
      </c>
      <c r="C8" s="10">
        <f>OC!W8</f>
        <v>3</v>
      </c>
      <c r="D8" s="10">
        <f>PC!W8</f>
        <v>3</v>
      </c>
      <c r="E8" s="10">
        <f>RE!W8</f>
        <v>3</v>
      </c>
      <c r="F8" s="10">
        <f>NERC!W8</f>
        <v>3</v>
      </c>
      <c r="G8" s="70">
        <f t="shared" si="1"/>
        <v>3</v>
      </c>
      <c r="H8" s="71">
        <f t="shared" si="2"/>
        <v>0</v>
      </c>
      <c r="I8" s="72">
        <f>OC!X8</f>
        <v>13</v>
      </c>
      <c r="J8" s="72">
        <f>PC!X8</f>
        <v>13</v>
      </c>
      <c r="K8" s="72">
        <f>RE!X8</f>
        <v>13</v>
      </c>
      <c r="L8" s="72">
        <f>NERC!X8</f>
        <v>13</v>
      </c>
      <c r="M8" s="70">
        <f t="shared" si="0"/>
        <v>13</v>
      </c>
      <c r="N8" s="71">
        <f t="shared" si="3"/>
        <v>0</v>
      </c>
    </row>
    <row r="9" spans="1:14" ht="15" customHeight="1" x14ac:dyDescent="0.3">
      <c r="A9" s="11" t="s">
        <v>17</v>
      </c>
      <c r="B9" s="11" t="s">
        <v>22</v>
      </c>
      <c r="C9" s="10">
        <f>OC!W9</f>
        <v>3</v>
      </c>
      <c r="D9" s="10">
        <f>PC!W9</f>
        <v>3</v>
      </c>
      <c r="E9" s="10">
        <f>RE!W9</f>
        <v>3</v>
      </c>
      <c r="F9" s="10">
        <f>NERC!W9</f>
        <v>3</v>
      </c>
      <c r="G9" s="70">
        <f t="shared" si="1"/>
        <v>3</v>
      </c>
      <c r="H9" s="71">
        <f t="shared" si="2"/>
        <v>0</v>
      </c>
      <c r="I9" s="72">
        <f>OC!X9</f>
        <v>13</v>
      </c>
      <c r="J9" s="72">
        <f>PC!X9</f>
        <v>13</v>
      </c>
      <c r="K9" s="72">
        <f>RE!X9</f>
        <v>13</v>
      </c>
      <c r="L9" s="72">
        <f>NERC!X9</f>
        <v>13</v>
      </c>
      <c r="M9" s="70">
        <f t="shared" si="0"/>
        <v>13</v>
      </c>
      <c r="N9" s="71">
        <f t="shared" si="3"/>
        <v>0</v>
      </c>
    </row>
    <row r="10" spans="1:14" ht="15" customHeight="1" x14ac:dyDescent="0.3">
      <c r="A10" s="11" t="s">
        <v>6</v>
      </c>
      <c r="B10" s="11" t="s">
        <v>16</v>
      </c>
      <c r="C10" s="10">
        <f>OC!W10</f>
        <v>3</v>
      </c>
      <c r="D10" s="10">
        <f>PC!W10</f>
        <v>3</v>
      </c>
      <c r="E10" s="10">
        <f>RE!W10</f>
        <v>3</v>
      </c>
      <c r="F10" s="10">
        <f>NERC!W10</f>
        <v>3</v>
      </c>
      <c r="G10" s="70">
        <f t="shared" si="1"/>
        <v>3</v>
      </c>
      <c r="H10" s="71">
        <f t="shared" si="2"/>
        <v>0</v>
      </c>
      <c r="I10" s="72">
        <f>OC!X10</f>
        <v>13</v>
      </c>
      <c r="J10" s="72">
        <f>PC!X10</f>
        <v>13</v>
      </c>
      <c r="K10" s="72">
        <f>RE!X10</f>
        <v>13</v>
      </c>
      <c r="L10" s="72">
        <f>NERC!X10</f>
        <v>13</v>
      </c>
      <c r="M10" s="70">
        <f t="shared" si="0"/>
        <v>13</v>
      </c>
      <c r="N10" s="71">
        <f t="shared" si="3"/>
        <v>0</v>
      </c>
    </row>
    <row r="11" spans="1:14" ht="15" customHeight="1" x14ac:dyDescent="0.3">
      <c r="A11" s="11" t="s">
        <v>6</v>
      </c>
      <c r="B11" s="11" t="s">
        <v>18</v>
      </c>
      <c r="C11" s="10">
        <f>OC!W11</f>
        <v>3</v>
      </c>
      <c r="D11" s="10">
        <f>PC!W11</f>
        <v>3</v>
      </c>
      <c r="E11" s="10">
        <f>RE!W11</f>
        <v>3</v>
      </c>
      <c r="F11" s="10">
        <f>NERC!W11</f>
        <v>3</v>
      </c>
      <c r="G11" s="70">
        <f t="shared" si="1"/>
        <v>3</v>
      </c>
      <c r="H11" s="71">
        <f t="shared" si="2"/>
        <v>0</v>
      </c>
      <c r="I11" s="72">
        <f>OC!X11</f>
        <v>13</v>
      </c>
      <c r="J11" s="72">
        <f>PC!X11</f>
        <v>13</v>
      </c>
      <c r="K11" s="72">
        <f>RE!X11</f>
        <v>13</v>
      </c>
      <c r="L11" s="72">
        <f>NERC!X11</f>
        <v>13</v>
      </c>
      <c r="M11" s="70">
        <f t="shared" si="0"/>
        <v>13</v>
      </c>
      <c r="N11" s="71">
        <f t="shared" si="3"/>
        <v>0</v>
      </c>
    </row>
    <row r="12" spans="1:14" ht="15" customHeight="1" x14ac:dyDescent="0.3">
      <c r="A12" s="11" t="s">
        <v>6</v>
      </c>
      <c r="B12" s="11" t="s">
        <v>19</v>
      </c>
      <c r="C12" s="10">
        <f>OC!W12</f>
        <v>3</v>
      </c>
      <c r="D12" s="10">
        <f>PC!W12</f>
        <v>3</v>
      </c>
      <c r="E12" s="10">
        <f>RE!W12</f>
        <v>3</v>
      </c>
      <c r="F12" s="10">
        <f>NERC!W12</f>
        <v>3</v>
      </c>
      <c r="G12" s="70">
        <f t="shared" si="1"/>
        <v>3</v>
      </c>
      <c r="H12" s="71">
        <f t="shared" si="2"/>
        <v>0</v>
      </c>
      <c r="I12" s="72">
        <f>OC!X12</f>
        <v>13</v>
      </c>
      <c r="J12" s="72">
        <f>PC!X12</f>
        <v>13</v>
      </c>
      <c r="K12" s="72">
        <f>RE!X12</f>
        <v>13</v>
      </c>
      <c r="L12" s="72">
        <f>NERC!X12</f>
        <v>13</v>
      </c>
      <c r="M12" s="70">
        <f t="shared" si="0"/>
        <v>13</v>
      </c>
      <c r="N12" s="71">
        <f t="shared" si="3"/>
        <v>0</v>
      </c>
    </row>
    <row r="13" spans="1:14" ht="15" customHeight="1" x14ac:dyDescent="0.3">
      <c r="A13" s="11" t="s">
        <v>6</v>
      </c>
      <c r="B13" s="11" t="s">
        <v>20</v>
      </c>
      <c r="C13" s="10">
        <f>OC!W13</f>
        <v>3</v>
      </c>
      <c r="D13" s="10">
        <f>PC!W13</f>
        <v>3</v>
      </c>
      <c r="E13" s="10">
        <f>RE!W13</f>
        <v>3</v>
      </c>
      <c r="F13" s="10">
        <f>NERC!W13</f>
        <v>3</v>
      </c>
      <c r="G13" s="70">
        <f t="shared" si="1"/>
        <v>3</v>
      </c>
      <c r="H13" s="71">
        <f t="shared" si="2"/>
        <v>0</v>
      </c>
      <c r="I13" s="72">
        <f>OC!X13</f>
        <v>13</v>
      </c>
      <c r="J13" s="72">
        <f>PC!X13</f>
        <v>13</v>
      </c>
      <c r="K13" s="72">
        <f>RE!X13</f>
        <v>13</v>
      </c>
      <c r="L13" s="72">
        <f>NERC!X13</f>
        <v>13</v>
      </c>
      <c r="M13" s="70">
        <f t="shared" si="0"/>
        <v>13</v>
      </c>
      <c r="N13" s="71">
        <f t="shared" si="3"/>
        <v>0</v>
      </c>
    </row>
    <row r="14" spans="1:14" ht="15" customHeight="1" x14ac:dyDescent="0.3">
      <c r="A14" s="11" t="s">
        <v>6</v>
      </c>
      <c r="B14" s="11" t="s">
        <v>21</v>
      </c>
      <c r="C14" s="10">
        <f>OC!W14</f>
        <v>3</v>
      </c>
      <c r="D14" s="10">
        <f>PC!W14</f>
        <v>3</v>
      </c>
      <c r="E14" s="10">
        <f>RE!W14</f>
        <v>3</v>
      </c>
      <c r="F14" s="10">
        <f>NERC!W14</f>
        <v>3</v>
      </c>
      <c r="G14" s="70">
        <f t="shared" si="1"/>
        <v>3</v>
      </c>
      <c r="H14" s="71">
        <f t="shared" si="2"/>
        <v>0</v>
      </c>
      <c r="I14" s="72">
        <f>OC!X14</f>
        <v>13</v>
      </c>
      <c r="J14" s="72">
        <f>PC!X14</f>
        <v>13</v>
      </c>
      <c r="K14" s="72">
        <f>RE!X14</f>
        <v>13</v>
      </c>
      <c r="L14" s="72">
        <f>NERC!X14</f>
        <v>13</v>
      </c>
      <c r="M14" s="70">
        <f t="shared" si="0"/>
        <v>13</v>
      </c>
      <c r="N14" s="71">
        <f t="shared" si="3"/>
        <v>0</v>
      </c>
    </row>
    <row r="15" spans="1:14" ht="15" customHeight="1" x14ac:dyDescent="0.3">
      <c r="A15" s="11" t="s">
        <v>6</v>
      </c>
      <c r="B15" s="11" t="s">
        <v>22</v>
      </c>
      <c r="C15" s="10">
        <f>OC!W15</f>
        <v>3</v>
      </c>
      <c r="D15" s="10">
        <f>PC!W15</f>
        <v>3</v>
      </c>
      <c r="E15" s="10">
        <f>RE!W15</f>
        <v>3</v>
      </c>
      <c r="F15" s="10">
        <f>NERC!W15</f>
        <v>3</v>
      </c>
      <c r="G15" s="70">
        <f t="shared" si="1"/>
        <v>3</v>
      </c>
      <c r="H15" s="71">
        <f t="shared" si="2"/>
        <v>0</v>
      </c>
      <c r="I15" s="72">
        <f>OC!X15</f>
        <v>13</v>
      </c>
      <c r="J15" s="72">
        <f>PC!X15</f>
        <v>13</v>
      </c>
      <c r="K15" s="72">
        <f>RE!X15</f>
        <v>13</v>
      </c>
      <c r="L15" s="72">
        <f>NERC!X15</f>
        <v>13</v>
      </c>
      <c r="M15" s="70">
        <f t="shared" si="0"/>
        <v>13</v>
      </c>
      <c r="N15" s="71">
        <f t="shared" si="3"/>
        <v>0</v>
      </c>
    </row>
    <row r="16" spans="1:14" ht="15" customHeight="1" x14ac:dyDescent="0.3">
      <c r="A16" s="11" t="s">
        <v>6</v>
      </c>
      <c r="B16" s="11" t="s">
        <v>23</v>
      </c>
      <c r="C16" s="10">
        <f>OC!W16</f>
        <v>3</v>
      </c>
      <c r="D16" s="10">
        <f>PC!W16</f>
        <v>3</v>
      </c>
      <c r="E16" s="10">
        <f>RE!W16</f>
        <v>3</v>
      </c>
      <c r="F16" s="10">
        <f>NERC!W16</f>
        <v>3</v>
      </c>
      <c r="G16" s="70">
        <f t="shared" si="1"/>
        <v>3</v>
      </c>
      <c r="H16" s="71">
        <f t="shared" si="2"/>
        <v>0</v>
      </c>
      <c r="I16" s="72">
        <f>OC!X16</f>
        <v>13</v>
      </c>
      <c r="J16" s="72">
        <f>PC!X16</f>
        <v>13</v>
      </c>
      <c r="K16" s="72">
        <f>RE!X16</f>
        <v>13</v>
      </c>
      <c r="L16" s="72">
        <f>NERC!X16</f>
        <v>13</v>
      </c>
      <c r="M16" s="70">
        <f t="shared" si="0"/>
        <v>13</v>
      </c>
      <c r="N16" s="71">
        <f t="shared" si="3"/>
        <v>0</v>
      </c>
    </row>
    <row r="17" spans="1:14" ht="15" customHeight="1" x14ac:dyDescent="0.3">
      <c r="A17" s="11" t="s">
        <v>24</v>
      </c>
      <c r="B17" s="11" t="s">
        <v>16</v>
      </c>
      <c r="C17" s="10">
        <f>OC!W17</f>
        <v>3</v>
      </c>
      <c r="D17" s="10">
        <f>PC!W17</f>
        <v>3</v>
      </c>
      <c r="E17" s="10">
        <f>RE!W17</f>
        <v>3</v>
      </c>
      <c r="F17" s="10">
        <f>NERC!W17</f>
        <v>3</v>
      </c>
      <c r="G17" s="70">
        <f t="shared" si="1"/>
        <v>3</v>
      </c>
      <c r="H17" s="71">
        <f t="shared" si="2"/>
        <v>0</v>
      </c>
      <c r="I17" s="72">
        <f>OC!X17</f>
        <v>13</v>
      </c>
      <c r="J17" s="72">
        <f>PC!X17</f>
        <v>13</v>
      </c>
      <c r="K17" s="72">
        <f>RE!X17</f>
        <v>13</v>
      </c>
      <c r="L17" s="72">
        <f>NERC!X17</f>
        <v>13</v>
      </c>
      <c r="M17" s="70">
        <f t="shared" si="0"/>
        <v>13</v>
      </c>
      <c r="N17" s="71">
        <f t="shared" si="3"/>
        <v>0</v>
      </c>
    </row>
    <row r="18" spans="1:14" ht="15" customHeight="1" x14ac:dyDescent="0.3">
      <c r="A18" s="11" t="s">
        <v>24</v>
      </c>
      <c r="B18" s="11" t="s">
        <v>18</v>
      </c>
      <c r="C18" s="10">
        <f>OC!W18</f>
        <v>3</v>
      </c>
      <c r="D18" s="10">
        <f>PC!W18</f>
        <v>3</v>
      </c>
      <c r="E18" s="10">
        <f>RE!W18</f>
        <v>3</v>
      </c>
      <c r="F18" s="10">
        <f>NERC!W18</f>
        <v>3</v>
      </c>
      <c r="G18" s="70">
        <f t="shared" si="1"/>
        <v>3</v>
      </c>
      <c r="H18" s="71">
        <f t="shared" si="2"/>
        <v>0</v>
      </c>
      <c r="I18" s="72">
        <f>OC!X18</f>
        <v>13</v>
      </c>
      <c r="J18" s="72">
        <f>PC!X18</f>
        <v>13</v>
      </c>
      <c r="K18" s="72">
        <f>RE!X18</f>
        <v>13</v>
      </c>
      <c r="L18" s="72">
        <f>NERC!X18</f>
        <v>13</v>
      </c>
      <c r="M18" s="70">
        <f t="shared" si="0"/>
        <v>13</v>
      </c>
      <c r="N18" s="71">
        <f t="shared" si="3"/>
        <v>0</v>
      </c>
    </row>
    <row r="19" spans="1:14" ht="15" customHeight="1" x14ac:dyDescent="0.3">
      <c r="A19" s="11" t="s">
        <v>24</v>
      </c>
      <c r="B19" s="11" t="s">
        <v>19</v>
      </c>
      <c r="C19" s="10">
        <f>OC!W19</f>
        <v>3</v>
      </c>
      <c r="D19" s="10">
        <f>PC!W19</f>
        <v>3</v>
      </c>
      <c r="E19" s="10">
        <f>RE!W19</f>
        <v>3</v>
      </c>
      <c r="F19" s="10">
        <f>NERC!W19</f>
        <v>3</v>
      </c>
      <c r="G19" s="70">
        <f t="shared" si="1"/>
        <v>3</v>
      </c>
      <c r="H19" s="71">
        <f t="shared" si="2"/>
        <v>0</v>
      </c>
      <c r="I19" s="72">
        <f>OC!X19</f>
        <v>13</v>
      </c>
      <c r="J19" s="72">
        <f>PC!X19</f>
        <v>13</v>
      </c>
      <c r="K19" s="72">
        <f>RE!X19</f>
        <v>13</v>
      </c>
      <c r="L19" s="72">
        <f>NERC!X19</f>
        <v>13</v>
      </c>
      <c r="M19" s="70">
        <f t="shared" si="0"/>
        <v>13</v>
      </c>
      <c r="N19" s="71">
        <f t="shared" si="3"/>
        <v>0</v>
      </c>
    </row>
    <row r="20" spans="1:14" ht="15" customHeight="1" x14ac:dyDescent="0.3">
      <c r="A20" s="11" t="s">
        <v>24</v>
      </c>
      <c r="B20" s="11" t="s">
        <v>20</v>
      </c>
      <c r="C20" s="10">
        <f>OC!W20</f>
        <v>3</v>
      </c>
      <c r="D20" s="10">
        <f>PC!W20</f>
        <v>3</v>
      </c>
      <c r="E20" s="10">
        <f>RE!W20</f>
        <v>3</v>
      </c>
      <c r="F20" s="10">
        <f>NERC!W20</f>
        <v>3</v>
      </c>
      <c r="G20" s="70">
        <f t="shared" si="1"/>
        <v>3</v>
      </c>
      <c r="H20" s="71">
        <f t="shared" si="2"/>
        <v>0</v>
      </c>
      <c r="I20" s="72">
        <f>OC!X20</f>
        <v>13</v>
      </c>
      <c r="J20" s="72">
        <f>PC!X20</f>
        <v>13</v>
      </c>
      <c r="K20" s="72">
        <f>RE!X20</f>
        <v>13</v>
      </c>
      <c r="L20" s="72">
        <f>NERC!X20</f>
        <v>13</v>
      </c>
      <c r="M20" s="70">
        <f t="shared" si="0"/>
        <v>13</v>
      </c>
      <c r="N20" s="71">
        <f t="shared" si="3"/>
        <v>0</v>
      </c>
    </row>
    <row r="21" spans="1:14" ht="15" customHeight="1" x14ac:dyDescent="0.3">
      <c r="A21" s="11" t="s">
        <v>24</v>
      </c>
      <c r="B21" s="11" t="s">
        <v>21</v>
      </c>
      <c r="C21" s="10">
        <f>OC!W21</f>
        <v>3</v>
      </c>
      <c r="D21" s="10">
        <f>PC!W21</f>
        <v>3</v>
      </c>
      <c r="E21" s="10">
        <f>RE!W21</f>
        <v>3</v>
      </c>
      <c r="F21" s="10">
        <f>NERC!W21</f>
        <v>3</v>
      </c>
      <c r="G21" s="70">
        <f t="shared" si="1"/>
        <v>3</v>
      </c>
      <c r="H21" s="71">
        <f t="shared" si="2"/>
        <v>0</v>
      </c>
      <c r="I21" s="72">
        <f>OC!X21</f>
        <v>13</v>
      </c>
      <c r="J21" s="72">
        <f>PC!X21</f>
        <v>13</v>
      </c>
      <c r="K21" s="72">
        <f>RE!X21</f>
        <v>13</v>
      </c>
      <c r="L21" s="72">
        <f>NERC!X21</f>
        <v>13</v>
      </c>
      <c r="M21" s="70">
        <f t="shared" si="0"/>
        <v>13</v>
      </c>
      <c r="N21" s="71">
        <f t="shared" si="3"/>
        <v>0</v>
      </c>
    </row>
    <row r="22" spans="1:14" ht="15" customHeight="1" x14ac:dyDescent="0.3">
      <c r="A22" s="11" t="s">
        <v>24</v>
      </c>
      <c r="B22" s="11" t="s">
        <v>22</v>
      </c>
      <c r="C22" s="10">
        <f>OC!W22</f>
        <v>3</v>
      </c>
      <c r="D22" s="10">
        <f>PC!W22</f>
        <v>3</v>
      </c>
      <c r="E22" s="10">
        <f>RE!W22</f>
        <v>3</v>
      </c>
      <c r="F22" s="10">
        <f>NERC!W22</f>
        <v>3</v>
      </c>
      <c r="G22" s="70">
        <f t="shared" si="1"/>
        <v>3</v>
      </c>
      <c r="H22" s="71">
        <f t="shared" si="2"/>
        <v>0</v>
      </c>
      <c r="I22" s="72">
        <f>OC!X22</f>
        <v>13</v>
      </c>
      <c r="J22" s="72">
        <f>PC!X22</f>
        <v>13</v>
      </c>
      <c r="K22" s="72">
        <f>RE!X22</f>
        <v>13</v>
      </c>
      <c r="L22" s="72">
        <f>NERC!X22</f>
        <v>13</v>
      </c>
      <c r="M22" s="70">
        <f t="shared" si="0"/>
        <v>13</v>
      </c>
      <c r="N22" s="71">
        <f t="shared" si="3"/>
        <v>0</v>
      </c>
    </row>
    <row r="23" spans="1:14" ht="15" customHeight="1" x14ac:dyDescent="0.3">
      <c r="A23" s="11" t="s">
        <v>24</v>
      </c>
      <c r="B23" s="11" t="s">
        <v>23</v>
      </c>
      <c r="C23" s="10">
        <f>OC!W23</f>
        <v>3</v>
      </c>
      <c r="D23" s="10">
        <f>PC!W23</f>
        <v>3</v>
      </c>
      <c r="E23" s="10">
        <f>RE!W23</f>
        <v>3</v>
      </c>
      <c r="F23" s="10">
        <f>NERC!W23</f>
        <v>3</v>
      </c>
      <c r="G23" s="70">
        <f t="shared" si="1"/>
        <v>3</v>
      </c>
      <c r="H23" s="71">
        <f t="shared" si="2"/>
        <v>0</v>
      </c>
      <c r="I23" s="72">
        <f>OC!X23</f>
        <v>13</v>
      </c>
      <c r="J23" s="72">
        <f>PC!X23</f>
        <v>13</v>
      </c>
      <c r="K23" s="72">
        <f>RE!X23</f>
        <v>13</v>
      </c>
      <c r="L23" s="72">
        <f>NERC!X23</f>
        <v>13</v>
      </c>
      <c r="M23" s="70">
        <f t="shared" si="0"/>
        <v>13</v>
      </c>
      <c r="N23" s="71">
        <f t="shared" si="3"/>
        <v>0</v>
      </c>
    </row>
    <row r="24" spans="1:14" ht="15" customHeight="1" x14ac:dyDescent="0.3">
      <c r="A24" s="11" t="s">
        <v>25</v>
      </c>
      <c r="B24" s="9" t="s">
        <v>16</v>
      </c>
      <c r="C24" s="10">
        <f>OC!W24</f>
        <v>3</v>
      </c>
      <c r="D24" s="10">
        <f>PC!W24</f>
        <v>3</v>
      </c>
      <c r="E24" s="10">
        <f>RE!W24</f>
        <v>3</v>
      </c>
      <c r="F24" s="10">
        <f>NERC!W24</f>
        <v>3</v>
      </c>
      <c r="G24" s="70">
        <f t="shared" si="1"/>
        <v>3</v>
      </c>
      <c r="H24" s="71">
        <f t="shared" si="2"/>
        <v>0</v>
      </c>
      <c r="I24" s="72">
        <f>OC!X24</f>
        <v>13</v>
      </c>
      <c r="J24" s="72">
        <f>PC!X24</f>
        <v>13</v>
      </c>
      <c r="K24" s="72">
        <f>RE!X24</f>
        <v>13</v>
      </c>
      <c r="L24" s="72">
        <f>NERC!X24</f>
        <v>13</v>
      </c>
      <c r="M24" s="70">
        <f t="shared" si="0"/>
        <v>13</v>
      </c>
      <c r="N24" s="71">
        <f t="shared" si="3"/>
        <v>0</v>
      </c>
    </row>
    <row r="25" spans="1:14" ht="15" customHeight="1" x14ac:dyDescent="0.3">
      <c r="A25" s="11" t="s">
        <v>25</v>
      </c>
      <c r="B25" s="11" t="s">
        <v>18</v>
      </c>
      <c r="C25" s="10">
        <f>OC!W25</f>
        <v>3</v>
      </c>
      <c r="D25" s="10">
        <f>PC!W25</f>
        <v>3</v>
      </c>
      <c r="E25" s="10">
        <f>RE!W25</f>
        <v>3</v>
      </c>
      <c r="F25" s="10">
        <f>NERC!W25</f>
        <v>3</v>
      </c>
      <c r="G25" s="70">
        <f t="shared" si="1"/>
        <v>3</v>
      </c>
      <c r="H25" s="71">
        <f t="shared" si="2"/>
        <v>0</v>
      </c>
      <c r="I25" s="72">
        <f>OC!X25</f>
        <v>13</v>
      </c>
      <c r="J25" s="72">
        <f>PC!X25</f>
        <v>13</v>
      </c>
      <c r="K25" s="72">
        <f>RE!X25</f>
        <v>13</v>
      </c>
      <c r="L25" s="72">
        <f>NERC!X25</f>
        <v>13</v>
      </c>
      <c r="M25" s="70">
        <f t="shared" si="0"/>
        <v>13</v>
      </c>
      <c r="N25" s="71">
        <f t="shared" si="3"/>
        <v>0</v>
      </c>
    </row>
    <row r="26" spans="1:14" ht="15" customHeight="1" x14ac:dyDescent="0.3">
      <c r="A26" s="11" t="s">
        <v>25</v>
      </c>
      <c r="B26" s="11" t="s">
        <v>19</v>
      </c>
      <c r="C26" s="10">
        <f>OC!W26</f>
        <v>3</v>
      </c>
      <c r="D26" s="10">
        <f>PC!W26</f>
        <v>3</v>
      </c>
      <c r="E26" s="10">
        <f>RE!W26</f>
        <v>3</v>
      </c>
      <c r="F26" s="10">
        <f>NERC!W26</f>
        <v>3</v>
      </c>
      <c r="G26" s="70">
        <f t="shared" si="1"/>
        <v>3</v>
      </c>
      <c r="H26" s="71">
        <f t="shared" si="2"/>
        <v>0</v>
      </c>
      <c r="I26" s="72">
        <f>OC!X26</f>
        <v>13</v>
      </c>
      <c r="J26" s="72">
        <f>PC!X26</f>
        <v>13</v>
      </c>
      <c r="K26" s="72">
        <f>RE!X26</f>
        <v>13</v>
      </c>
      <c r="L26" s="72">
        <f>NERC!X26</f>
        <v>13</v>
      </c>
      <c r="M26" s="70">
        <f t="shared" si="0"/>
        <v>13</v>
      </c>
      <c r="N26" s="71">
        <f t="shared" si="3"/>
        <v>0</v>
      </c>
    </row>
    <row r="27" spans="1:14" ht="15" customHeight="1" x14ac:dyDescent="0.3">
      <c r="A27" s="11" t="s">
        <v>25</v>
      </c>
      <c r="B27" s="11" t="s">
        <v>20</v>
      </c>
      <c r="C27" s="10">
        <f>OC!W27</f>
        <v>3</v>
      </c>
      <c r="D27" s="10">
        <f>PC!W27</f>
        <v>3</v>
      </c>
      <c r="E27" s="10">
        <f>RE!W27</f>
        <v>3</v>
      </c>
      <c r="F27" s="10">
        <f>NERC!W27</f>
        <v>3</v>
      </c>
      <c r="G27" s="70">
        <f t="shared" si="1"/>
        <v>3</v>
      </c>
      <c r="H27" s="71">
        <f t="shared" si="2"/>
        <v>0</v>
      </c>
      <c r="I27" s="72">
        <f>OC!X27</f>
        <v>13</v>
      </c>
      <c r="J27" s="72">
        <f>PC!X27</f>
        <v>13</v>
      </c>
      <c r="K27" s="72">
        <f>RE!X27</f>
        <v>13</v>
      </c>
      <c r="L27" s="72">
        <f>NERC!X27</f>
        <v>13</v>
      </c>
      <c r="M27" s="70">
        <f t="shared" si="0"/>
        <v>13</v>
      </c>
      <c r="N27" s="71">
        <f t="shared" si="3"/>
        <v>0</v>
      </c>
    </row>
    <row r="28" spans="1:14" ht="15" customHeight="1" x14ac:dyDescent="0.3">
      <c r="A28" s="11" t="s">
        <v>25</v>
      </c>
      <c r="B28" s="11" t="s">
        <v>21</v>
      </c>
      <c r="C28" s="10">
        <f>OC!W28</f>
        <v>3</v>
      </c>
      <c r="D28" s="10">
        <f>PC!W28</f>
        <v>3</v>
      </c>
      <c r="E28" s="10">
        <f>RE!W28</f>
        <v>3</v>
      </c>
      <c r="F28" s="10">
        <f>NERC!W28</f>
        <v>3</v>
      </c>
      <c r="G28" s="70">
        <f t="shared" si="1"/>
        <v>3</v>
      </c>
      <c r="H28" s="71">
        <f t="shared" si="2"/>
        <v>0</v>
      </c>
      <c r="I28" s="72">
        <f>OC!X28</f>
        <v>13</v>
      </c>
      <c r="J28" s="72">
        <f>PC!X28</f>
        <v>13</v>
      </c>
      <c r="K28" s="72">
        <f>RE!X28</f>
        <v>13</v>
      </c>
      <c r="L28" s="72">
        <f>NERC!X28</f>
        <v>13</v>
      </c>
      <c r="M28" s="70">
        <f t="shared" si="0"/>
        <v>13</v>
      </c>
      <c r="N28" s="71">
        <f t="shared" si="3"/>
        <v>0</v>
      </c>
    </row>
    <row r="29" spans="1:14" ht="15" customHeight="1" x14ac:dyDescent="0.3">
      <c r="A29" s="11" t="s">
        <v>25</v>
      </c>
      <c r="B29" s="11" t="s">
        <v>22</v>
      </c>
      <c r="C29" s="10">
        <f>OC!W29</f>
        <v>3</v>
      </c>
      <c r="D29" s="10">
        <f>PC!W29</f>
        <v>3</v>
      </c>
      <c r="E29" s="10">
        <f>RE!W29</f>
        <v>3</v>
      </c>
      <c r="F29" s="10">
        <f>NERC!W29</f>
        <v>3</v>
      </c>
      <c r="G29" s="70">
        <f t="shared" si="1"/>
        <v>3</v>
      </c>
      <c r="H29" s="71">
        <f t="shared" si="2"/>
        <v>0</v>
      </c>
      <c r="I29" s="72">
        <f>OC!X29</f>
        <v>13</v>
      </c>
      <c r="J29" s="72">
        <f>PC!X29</f>
        <v>13</v>
      </c>
      <c r="K29" s="72">
        <f>RE!X29</f>
        <v>13</v>
      </c>
      <c r="L29" s="72">
        <f>NERC!X29</f>
        <v>13</v>
      </c>
      <c r="M29" s="70">
        <f t="shared" si="0"/>
        <v>13</v>
      </c>
      <c r="N29" s="71">
        <f t="shared" si="3"/>
        <v>0</v>
      </c>
    </row>
    <row r="30" spans="1:14" ht="15" customHeight="1" x14ac:dyDescent="0.3">
      <c r="A30" s="11" t="s">
        <v>26</v>
      </c>
      <c r="B30" s="11" t="s">
        <v>16</v>
      </c>
      <c r="C30" s="10">
        <f>OC!W30</f>
        <v>3</v>
      </c>
      <c r="D30" s="10">
        <f>PC!W30</f>
        <v>3</v>
      </c>
      <c r="E30" s="10">
        <f>RE!W30</f>
        <v>3</v>
      </c>
      <c r="F30" s="10">
        <f>NERC!W30</f>
        <v>3</v>
      </c>
      <c r="G30" s="70">
        <f t="shared" si="1"/>
        <v>3</v>
      </c>
      <c r="H30" s="71">
        <f t="shared" si="2"/>
        <v>0</v>
      </c>
      <c r="I30" s="72">
        <f>OC!X30</f>
        <v>13</v>
      </c>
      <c r="J30" s="72">
        <f>PC!X30</f>
        <v>13</v>
      </c>
      <c r="K30" s="72">
        <f>RE!X30</f>
        <v>13</v>
      </c>
      <c r="L30" s="72">
        <f>NERC!X30</f>
        <v>13</v>
      </c>
      <c r="M30" s="70">
        <f t="shared" si="0"/>
        <v>13</v>
      </c>
      <c r="N30" s="71">
        <f t="shared" si="3"/>
        <v>0</v>
      </c>
    </row>
    <row r="31" spans="1:14" ht="15" customHeight="1" x14ac:dyDescent="0.3">
      <c r="A31" s="11" t="s">
        <v>31</v>
      </c>
      <c r="B31" s="11" t="s">
        <v>16</v>
      </c>
      <c r="C31" s="10">
        <f>OC!W31</f>
        <v>3</v>
      </c>
      <c r="D31" s="10">
        <f>PC!W31</f>
        <v>3</v>
      </c>
      <c r="E31" s="10">
        <f>RE!W31</f>
        <v>3</v>
      </c>
      <c r="F31" s="10">
        <f>NERC!W31</f>
        <v>3</v>
      </c>
      <c r="G31" s="70">
        <f t="shared" si="1"/>
        <v>3</v>
      </c>
      <c r="H31" s="71">
        <f>(MAX(C31:F31)-MIN(C31:F31))</f>
        <v>0</v>
      </c>
      <c r="I31" s="72">
        <f>OC!X31</f>
        <v>13</v>
      </c>
      <c r="J31" s="72">
        <f>PC!X31</f>
        <v>13</v>
      </c>
      <c r="K31" s="72">
        <f>RE!X31</f>
        <v>13</v>
      </c>
      <c r="L31" s="72">
        <f>NERC!X31</f>
        <v>13</v>
      </c>
      <c r="M31" s="70">
        <f t="shared" si="0"/>
        <v>13</v>
      </c>
      <c r="N31" s="71">
        <f t="shared" si="3"/>
        <v>0</v>
      </c>
    </row>
    <row r="32" spans="1:14" ht="15" customHeight="1" x14ac:dyDescent="0.3">
      <c r="A32" s="11" t="s">
        <v>32</v>
      </c>
      <c r="B32" s="11" t="s">
        <v>16</v>
      </c>
      <c r="C32" s="10">
        <f>OC!W32</f>
        <v>3</v>
      </c>
      <c r="D32" s="10">
        <f>PC!W32</f>
        <v>3</v>
      </c>
      <c r="E32" s="10">
        <f>RE!W32</f>
        <v>3</v>
      </c>
      <c r="F32" s="10">
        <f>NERC!W32</f>
        <v>3</v>
      </c>
      <c r="G32" s="70">
        <f t="shared" si="1"/>
        <v>3</v>
      </c>
      <c r="H32" s="71">
        <f t="shared" si="2"/>
        <v>0</v>
      </c>
      <c r="I32" s="72">
        <f>OC!X32</f>
        <v>13</v>
      </c>
      <c r="J32" s="72">
        <f>PC!X32</f>
        <v>13</v>
      </c>
      <c r="K32" s="72">
        <f>RE!X32</f>
        <v>13</v>
      </c>
      <c r="L32" s="72">
        <f>NERC!X32</f>
        <v>13</v>
      </c>
      <c r="M32" s="70">
        <f t="shared" si="0"/>
        <v>13</v>
      </c>
      <c r="N32" s="71">
        <f t="shared" si="3"/>
        <v>0</v>
      </c>
    </row>
    <row r="33" spans="1:14" ht="15" customHeight="1" x14ac:dyDescent="0.3">
      <c r="A33" s="11" t="s">
        <v>32</v>
      </c>
      <c r="B33" s="11" t="s">
        <v>18</v>
      </c>
      <c r="C33" s="10">
        <f>OC!W33</f>
        <v>3</v>
      </c>
      <c r="D33" s="10">
        <f>PC!W33</f>
        <v>3</v>
      </c>
      <c r="E33" s="10">
        <f>RE!W33</f>
        <v>3</v>
      </c>
      <c r="F33" s="10">
        <f>NERC!W33</f>
        <v>3</v>
      </c>
      <c r="G33" s="70">
        <f t="shared" si="1"/>
        <v>3</v>
      </c>
      <c r="H33" s="71">
        <f t="shared" si="2"/>
        <v>0</v>
      </c>
      <c r="I33" s="72">
        <f>OC!X33</f>
        <v>13</v>
      </c>
      <c r="J33" s="72">
        <f>PC!X33</f>
        <v>13</v>
      </c>
      <c r="K33" s="72">
        <f>RE!X33</f>
        <v>13</v>
      </c>
      <c r="L33" s="72">
        <f>NERC!X33</f>
        <v>13</v>
      </c>
      <c r="M33" s="70">
        <f t="shared" si="0"/>
        <v>13</v>
      </c>
      <c r="N33" s="71">
        <f t="shared" si="3"/>
        <v>0</v>
      </c>
    </row>
    <row r="34" spans="1:14" ht="15" customHeight="1" x14ac:dyDescent="0.3">
      <c r="A34" s="11" t="s">
        <v>32</v>
      </c>
      <c r="B34" s="11" t="s">
        <v>19</v>
      </c>
      <c r="C34" s="10">
        <f>OC!W34</f>
        <v>3</v>
      </c>
      <c r="D34" s="10">
        <f>PC!W34</f>
        <v>3</v>
      </c>
      <c r="E34" s="10">
        <f>RE!W34</f>
        <v>3</v>
      </c>
      <c r="F34" s="10">
        <f>NERC!W34</f>
        <v>3</v>
      </c>
      <c r="G34" s="70">
        <f t="shared" si="1"/>
        <v>3</v>
      </c>
      <c r="H34" s="71">
        <f t="shared" si="2"/>
        <v>0</v>
      </c>
      <c r="I34" s="72">
        <f>OC!X34</f>
        <v>13</v>
      </c>
      <c r="J34" s="72">
        <f>PC!X34</f>
        <v>13</v>
      </c>
      <c r="K34" s="72">
        <f>RE!X34</f>
        <v>13</v>
      </c>
      <c r="L34" s="72">
        <f>NERC!X34</f>
        <v>13</v>
      </c>
      <c r="M34" s="70">
        <f t="shared" si="0"/>
        <v>13</v>
      </c>
      <c r="N34" s="71">
        <f t="shared" si="3"/>
        <v>0</v>
      </c>
    </row>
    <row r="35" spans="1:14" ht="15" customHeight="1" x14ac:dyDescent="0.3">
      <c r="A35" s="11" t="s">
        <v>33</v>
      </c>
      <c r="B35" s="11" t="s">
        <v>16</v>
      </c>
      <c r="C35" s="10">
        <f>OC!W35</f>
        <v>3</v>
      </c>
      <c r="D35" s="10">
        <f>PC!W35</f>
        <v>3</v>
      </c>
      <c r="E35" s="10">
        <f>RE!W35</f>
        <v>3</v>
      </c>
      <c r="F35" s="10">
        <f>NERC!W35</f>
        <v>3</v>
      </c>
      <c r="G35" s="70">
        <f t="shared" si="1"/>
        <v>3</v>
      </c>
      <c r="H35" s="71">
        <f t="shared" si="2"/>
        <v>0</v>
      </c>
      <c r="I35" s="72">
        <f>OC!X35</f>
        <v>13</v>
      </c>
      <c r="J35" s="72">
        <f>PC!X35</f>
        <v>13</v>
      </c>
      <c r="K35" s="72">
        <f>RE!X35</f>
        <v>13</v>
      </c>
      <c r="L35" s="72">
        <f>NERC!X35</f>
        <v>13</v>
      </c>
      <c r="M35" s="70">
        <f t="shared" si="0"/>
        <v>13</v>
      </c>
      <c r="N35" s="71">
        <f t="shared" si="3"/>
        <v>0</v>
      </c>
    </row>
    <row r="36" spans="1:14" ht="15" customHeight="1" x14ac:dyDescent="0.3">
      <c r="A36" s="11" t="s">
        <v>33</v>
      </c>
      <c r="B36" s="11" t="s">
        <v>18</v>
      </c>
      <c r="C36" s="10">
        <f>OC!W36</f>
        <v>3</v>
      </c>
      <c r="D36" s="10">
        <f>PC!W36</f>
        <v>3</v>
      </c>
      <c r="E36" s="10">
        <f>RE!W36</f>
        <v>3</v>
      </c>
      <c r="F36" s="10">
        <f>NERC!W36</f>
        <v>3</v>
      </c>
      <c r="G36" s="70">
        <f t="shared" si="1"/>
        <v>3</v>
      </c>
      <c r="H36" s="71">
        <f t="shared" si="2"/>
        <v>0</v>
      </c>
      <c r="I36" s="72">
        <f>OC!X36</f>
        <v>13</v>
      </c>
      <c r="J36" s="72">
        <f>PC!X36</f>
        <v>13</v>
      </c>
      <c r="K36" s="72">
        <f>RE!X36</f>
        <v>13</v>
      </c>
      <c r="L36" s="72">
        <f>NERC!X36</f>
        <v>13</v>
      </c>
      <c r="M36" s="70">
        <f t="shared" si="0"/>
        <v>13</v>
      </c>
      <c r="N36" s="71">
        <f t="shared" si="3"/>
        <v>0</v>
      </c>
    </row>
    <row r="37" spans="1:14" ht="15" customHeight="1" x14ac:dyDescent="0.3">
      <c r="A37" s="11" t="s">
        <v>33</v>
      </c>
      <c r="B37" s="11" t="s">
        <v>19</v>
      </c>
      <c r="C37" s="10">
        <f>OC!W37</f>
        <v>3</v>
      </c>
      <c r="D37" s="10">
        <f>PC!W37</f>
        <v>3</v>
      </c>
      <c r="E37" s="10">
        <f>RE!W37</f>
        <v>3</v>
      </c>
      <c r="F37" s="10">
        <f>NERC!W37</f>
        <v>3</v>
      </c>
      <c r="G37" s="70">
        <f t="shared" si="1"/>
        <v>3</v>
      </c>
      <c r="H37" s="71">
        <f t="shared" si="2"/>
        <v>0</v>
      </c>
      <c r="I37" s="72">
        <f>OC!X37</f>
        <v>13</v>
      </c>
      <c r="J37" s="72">
        <f>PC!X37</f>
        <v>13</v>
      </c>
      <c r="K37" s="72">
        <f>RE!X37</f>
        <v>13</v>
      </c>
      <c r="L37" s="72">
        <f>NERC!X37</f>
        <v>13</v>
      </c>
      <c r="M37" s="70">
        <f t="shared" si="0"/>
        <v>13</v>
      </c>
      <c r="N37" s="71">
        <f t="shared" si="3"/>
        <v>0</v>
      </c>
    </row>
    <row r="38" spans="1:14" ht="15" customHeight="1" x14ac:dyDescent="0.3">
      <c r="A38" s="11" t="s">
        <v>33</v>
      </c>
      <c r="B38" s="11" t="s">
        <v>20</v>
      </c>
      <c r="C38" s="10">
        <f>OC!W38</f>
        <v>3</v>
      </c>
      <c r="D38" s="10">
        <f>PC!W38</f>
        <v>3</v>
      </c>
      <c r="E38" s="10">
        <f>RE!W38</f>
        <v>3</v>
      </c>
      <c r="F38" s="10">
        <f>NERC!W38</f>
        <v>3</v>
      </c>
      <c r="G38" s="70">
        <f t="shared" si="1"/>
        <v>3</v>
      </c>
      <c r="H38" s="71">
        <f t="shared" si="2"/>
        <v>0</v>
      </c>
      <c r="I38" s="72">
        <f>OC!X38</f>
        <v>13</v>
      </c>
      <c r="J38" s="72">
        <f>PC!X38</f>
        <v>13</v>
      </c>
      <c r="K38" s="72">
        <f>RE!X38</f>
        <v>13</v>
      </c>
      <c r="L38" s="72">
        <f>NERC!X38</f>
        <v>13</v>
      </c>
      <c r="M38" s="70">
        <f t="shared" si="0"/>
        <v>13</v>
      </c>
      <c r="N38" s="71">
        <f t="shared" si="3"/>
        <v>0</v>
      </c>
    </row>
    <row r="39" spans="1:14" ht="15" customHeight="1" x14ac:dyDescent="0.3">
      <c r="A39" s="11" t="s">
        <v>33</v>
      </c>
      <c r="B39" s="11" t="s">
        <v>21</v>
      </c>
      <c r="C39" s="10">
        <f>OC!W39</f>
        <v>3</v>
      </c>
      <c r="D39" s="10">
        <f>PC!W39</f>
        <v>3</v>
      </c>
      <c r="E39" s="10">
        <f>RE!W39</f>
        <v>3</v>
      </c>
      <c r="F39" s="10">
        <f>NERC!W39</f>
        <v>3</v>
      </c>
      <c r="G39" s="70">
        <f t="shared" si="1"/>
        <v>3</v>
      </c>
      <c r="H39" s="71">
        <f t="shared" si="2"/>
        <v>0</v>
      </c>
      <c r="I39" s="72">
        <f>OC!X39</f>
        <v>13</v>
      </c>
      <c r="J39" s="72">
        <f>PC!X39</f>
        <v>13</v>
      </c>
      <c r="K39" s="72">
        <f>RE!X39</f>
        <v>13</v>
      </c>
      <c r="L39" s="72">
        <f>NERC!X39</f>
        <v>13</v>
      </c>
      <c r="M39" s="70">
        <f t="shared" si="0"/>
        <v>13</v>
      </c>
      <c r="N39" s="71">
        <f t="shared" si="3"/>
        <v>0</v>
      </c>
    </row>
    <row r="40" spans="1:14" ht="15" customHeight="1" x14ac:dyDescent="0.3">
      <c r="A40" s="11" t="s">
        <v>33</v>
      </c>
      <c r="B40" s="11" t="s">
        <v>22</v>
      </c>
      <c r="C40" s="10">
        <f>OC!W40</f>
        <v>3</v>
      </c>
      <c r="D40" s="10">
        <f>PC!W40</f>
        <v>3</v>
      </c>
      <c r="E40" s="10">
        <f>RE!W40</f>
        <v>3</v>
      </c>
      <c r="F40" s="10">
        <f>NERC!W40</f>
        <v>3</v>
      </c>
      <c r="G40" s="70">
        <f t="shared" si="1"/>
        <v>3</v>
      </c>
      <c r="H40" s="71">
        <f t="shared" si="2"/>
        <v>0</v>
      </c>
      <c r="I40" s="72">
        <f>OC!X40</f>
        <v>13</v>
      </c>
      <c r="J40" s="72">
        <f>PC!X40</f>
        <v>13</v>
      </c>
      <c r="K40" s="72">
        <f>RE!X40</f>
        <v>13</v>
      </c>
      <c r="L40" s="72">
        <f>NERC!X40</f>
        <v>13</v>
      </c>
      <c r="M40" s="70">
        <f t="shared" si="0"/>
        <v>13</v>
      </c>
      <c r="N40" s="71">
        <f t="shared" si="3"/>
        <v>0</v>
      </c>
    </row>
    <row r="41" spans="1:14" ht="15" customHeight="1" x14ac:dyDescent="0.3">
      <c r="A41" s="11" t="s">
        <v>35</v>
      </c>
      <c r="B41" s="11" t="s">
        <v>16</v>
      </c>
      <c r="C41" s="10">
        <f>OC!W41</f>
        <v>3</v>
      </c>
      <c r="D41" s="10">
        <f>PC!W41</f>
        <v>3</v>
      </c>
      <c r="E41" s="10">
        <f>RE!W41</f>
        <v>3</v>
      </c>
      <c r="F41" s="10">
        <f>NERC!W41</f>
        <v>3</v>
      </c>
      <c r="G41" s="70">
        <f t="shared" si="1"/>
        <v>3</v>
      </c>
      <c r="H41" s="71">
        <f t="shared" si="2"/>
        <v>0</v>
      </c>
      <c r="I41" s="72">
        <f>OC!X41</f>
        <v>13</v>
      </c>
      <c r="J41" s="72">
        <f>PC!X41</f>
        <v>13</v>
      </c>
      <c r="K41" s="72">
        <f>RE!X41</f>
        <v>13</v>
      </c>
      <c r="L41" s="72">
        <f>NERC!X41</f>
        <v>13</v>
      </c>
      <c r="M41" s="70">
        <f t="shared" si="0"/>
        <v>13</v>
      </c>
      <c r="N41" s="71">
        <f t="shared" si="3"/>
        <v>0</v>
      </c>
    </row>
    <row r="42" spans="1:14" ht="15" customHeight="1" x14ac:dyDescent="0.3">
      <c r="A42" s="11" t="s">
        <v>35</v>
      </c>
      <c r="B42" s="11" t="s">
        <v>18</v>
      </c>
      <c r="C42" s="10">
        <f>OC!W42</f>
        <v>3</v>
      </c>
      <c r="D42" s="10">
        <f>PC!W42</f>
        <v>3</v>
      </c>
      <c r="E42" s="10">
        <f>RE!W42</f>
        <v>3</v>
      </c>
      <c r="F42" s="10">
        <f>NERC!W42</f>
        <v>3</v>
      </c>
      <c r="G42" s="70">
        <f t="shared" si="1"/>
        <v>3</v>
      </c>
      <c r="H42" s="71">
        <f t="shared" si="2"/>
        <v>0</v>
      </c>
      <c r="I42" s="72">
        <f>OC!X42</f>
        <v>13</v>
      </c>
      <c r="J42" s="72">
        <f>PC!X42</f>
        <v>13</v>
      </c>
      <c r="K42" s="72">
        <f>RE!X42</f>
        <v>13</v>
      </c>
      <c r="L42" s="72">
        <f>NERC!X42</f>
        <v>13</v>
      </c>
      <c r="M42" s="70">
        <f t="shared" ref="M42:M56" si="4">AVERAGE(I42:L42)</f>
        <v>13</v>
      </c>
      <c r="N42" s="71">
        <f t="shared" si="3"/>
        <v>0</v>
      </c>
    </row>
    <row r="43" spans="1:14" ht="15" customHeight="1" x14ac:dyDescent="0.3">
      <c r="A43" s="11" t="s">
        <v>35</v>
      </c>
      <c r="B43" s="11" t="s">
        <v>19</v>
      </c>
      <c r="C43" s="10">
        <f>OC!W43</f>
        <v>3</v>
      </c>
      <c r="D43" s="10">
        <f>PC!W43</f>
        <v>3</v>
      </c>
      <c r="E43" s="10">
        <f>RE!W43</f>
        <v>3</v>
      </c>
      <c r="F43" s="10">
        <f>NERC!W43</f>
        <v>3</v>
      </c>
      <c r="G43" s="70">
        <f t="shared" ref="G43:G56" si="5">AVERAGE(C43:F43)</f>
        <v>3</v>
      </c>
      <c r="H43" s="71">
        <f t="shared" ref="H43:H56" si="6">(MAX(C43:F43)-MIN(C42:F43))</f>
        <v>0</v>
      </c>
      <c r="I43" s="72">
        <f>OC!X43</f>
        <v>13</v>
      </c>
      <c r="J43" s="72">
        <f>PC!X43</f>
        <v>13</v>
      </c>
      <c r="K43" s="72">
        <f>RE!X43</f>
        <v>13</v>
      </c>
      <c r="L43" s="72">
        <f>NERC!X43</f>
        <v>13</v>
      </c>
      <c r="M43" s="70">
        <f t="shared" si="4"/>
        <v>13</v>
      </c>
      <c r="N43" s="71">
        <f t="shared" ref="N43:N56" si="7">(MAX(I43:L43)-MIN(I43:L43))</f>
        <v>0</v>
      </c>
    </row>
    <row r="44" spans="1:14" ht="15" customHeight="1" x14ac:dyDescent="0.3">
      <c r="A44" s="11" t="s">
        <v>35</v>
      </c>
      <c r="B44" s="11" t="s">
        <v>20</v>
      </c>
      <c r="C44" s="10">
        <f>OC!W44</f>
        <v>3</v>
      </c>
      <c r="D44" s="10">
        <f>PC!W44</f>
        <v>3</v>
      </c>
      <c r="E44" s="10">
        <f>RE!W44</f>
        <v>3</v>
      </c>
      <c r="F44" s="10">
        <f>NERC!W44</f>
        <v>3</v>
      </c>
      <c r="G44" s="70">
        <f t="shared" si="5"/>
        <v>3</v>
      </c>
      <c r="H44" s="71">
        <f t="shared" si="6"/>
        <v>0</v>
      </c>
      <c r="I44" s="72">
        <f>OC!X44</f>
        <v>13</v>
      </c>
      <c r="J44" s="72">
        <f>PC!X44</f>
        <v>13</v>
      </c>
      <c r="K44" s="72">
        <f>RE!X44</f>
        <v>13</v>
      </c>
      <c r="L44" s="72">
        <f>NERC!X44</f>
        <v>13</v>
      </c>
      <c r="M44" s="70">
        <f t="shared" si="4"/>
        <v>13</v>
      </c>
      <c r="N44" s="71">
        <f t="shared" si="7"/>
        <v>0</v>
      </c>
    </row>
    <row r="45" spans="1:14" ht="15" customHeight="1" x14ac:dyDescent="0.3">
      <c r="A45" s="11" t="s">
        <v>35</v>
      </c>
      <c r="B45" s="11" t="s">
        <v>21</v>
      </c>
      <c r="C45" s="10">
        <f>OC!W45</f>
        <v>3</v>
      </c>
      <c r="D45" s="10">
        <f>PC!W45</f>
        <v>3</v>
      </c>
      <c r="E45" s="10">
        <f>RE!W45</f>
        <v>3</v>
      </c>
      <c r="F45" s="10">
        <f>NERC!W45</f>
        <v>3</v>
      </c>
      <c r="G45" s="70">
        <f t="shared" si="5"/>
        <v>3</v>
      </c>
      <c r="H45" s="71">
        <f t="shared" si="6"/>
        <v>0</v>
      </c>
      <c r="I45" s="72">
        <f>OC!X45</f>
        <v>13</v>
      </c>
      <c r="J45" s="72">
        <f>PC!X45</f>
        <v>13</v>
      </c>
      <c r="K45" s="72">
        <f>RE!X45</f>
        <v>13</v>
      </c>
      <c r="L45" s="72">
        <f>NERC!X45</f>
        <v>13</v>
      </c>
      <c r="M45" s="70">
        <f t="shared" si="4"/>
        <v>13</v>
      </c>
      <c r="N45" s="71">
        <f t="shared" si="7"/>
        <v>0</v>
      </c>
    </row>
    <row r="46" spans="1:14" ht="15" customHeight="1" x14ac:dyDescent="0.3">
      <c r="A46" s="11" t="s">
        <v>36</v>
      </c>
      <c r="B46" s="11" t="s">
        <v>16</v>
      </c>
      <c r="C46" s="10">
        <f>OC!W46</f>
        <v>3</v>
      </c>
      <c r="D46" s="10">
        <f>PC!W46</f>
        <v>3</v>
      </c>
      <c r="E46" s="10">
        <f>RE!W46</f>
        <v>3</v>
      </c>
      <c r="F46" s="10">
        <f>NERC!W46</f>
        <v>3</v>
      </c>
      <c r="G46" s="70">
        <f t="shared" si="5"/>
        <v>3</v>
      </c>
      <c r="H46" s="71">
        <f t="shared" si="6"/>
        <v>0</v>
      </c>
      <c r="I46" s="72">
        <f>OC!X46</f>
        <v>13</v>
      </c>
      <c r="J46" s="72">
        <f>PC!X46</f>
        <v>13</v>
      </c>
      <c r="K46" s="72">
        <f>RE!X46</f>
        <v>13</v>
      </c>
      <c r="L46" s="72">
        <f>NERC!X46</f>
        <v>13</v>
      </c>
      <c r="M46" s="70">
        <f t="shared" si="4"/>
        <v>13</v>
      </c>
      <c r="N46" s="71">
        <f t="shared" si="7"/>
        <v>0</v>
      </c>
    </row>
    <row r="47" spans="1:14" ht="15" customHeight="1" x14ac:dyDescent="0.3">
      <c r="A47" s="11" t="s">
        <v>36</v>
      </c>
      <c r="B47" s="11" t="s">
        <v>18</v>
      </c>
      <c r="C47" s="10">
        <f>OC!W47</f>
        <v>3</v>
      </c>
      <c r="D47" s="10">
        <f>PC!W47</f>
        <v>3</v>
      </c>
      <c r="E47" s="10">
        <f>RE!W47</f>
        <v>3</v>
      </c>
      <c r="F47" s="10">
        <f>NERC!W47</f>
        <v>3</v>
      </c>
      <c r="G47" s="70">
        <f t="shared" si="5"/>
        <v>3</v>
      </c>
      <c r="H47" s="71">
        <f t="shared" si="6"/>
        <v>0</v>
      </c>
      <c r="I47" s="72">
        <f>OC!X47</f>
        <v>13</v>
      </c>
      <c r="J47" s="72">
        <f>PC!X47</f>
        <v>13</v>
      </c>
      <c r="K47" s="72">
        <f>RE!X47</f>
        <v>13</v>
      </c>
      <c r="L47" s="72">
        <f>NERC!X47</f>
        <v>13</v>
      </c>
      <c r="M47" s="70">
        <f t="shared" si="4"/>
        <v>13</v>
      </c>
      <c r="N47" s="71">
        <f t="shared" si="7"/>
        <v>0</v>
      </c>
    </row>
    <row r="48" spans="1:14" ht="15" customHeight="1" x14ac:dyDescent="0.3">
      <c r="A48" s="11" t="s">
        <v>36</v>
      </c>
      <c r="B48" s="11" t="s">
        <v>19</v>
      </c>
      <c r="C48" s="10">
        <f>OC!W48</f>
        <v>3</v>
      </c>
      <c r="D48" s="10">
        <f>PC!W48</f>
        <v>3</v>
      </c>
      <c r="E48" s="10">
        <f>RE!W48</f>
        <v>3</v>
      </c>
      <c r="F48" s="10">
        <f>NERC!W48</f>
        <v>3</v>
      </c>
      <c r="G48" s="70">
        <f t="shared" si="5"/>
        <v>3</v>
      </c>
      <c r="H48" s="71">
        <f t="shared" si="6"/>
        <v>0</v>
      </c>
      <c r="I48" s="72">
        <f>OC!X48</f>
        <v>13</v>
      </c>
      <c r="J48" s="72">
        <f>PC!X48</f>
        <v>13</v>
      </c>
      <c r="K48" s="72">
        <f>RE!X48</f>
        <v>13</v>
      </c>
      <c r="L48" s="72">
        <f>NERC!X48</f>
        <v>13</v>
      </c>
      <c r="M48" s="70">
        <f t="shared" si="4"/>
        <v>13</v>
      </c>
      <c r="N48" s="71">
        <f t="shared" si="7"/>
        <v>0</v>
      </c>
    </row>
    <row r="49" spans="1:14" ht="15" customHeight="1" x14ac:dyDescent="0.3">
      <c r="A49" s="11" t="s">
        <v>36</v>
      </c>
      <c r="B49" s="11" t="s">
        <v>20</v>
      </c>
      <c r="C49" s="10">
        <f>OC!W49</f>
        <v>3</v>
      </c>
      <c r="D49" s="10">
        <f>PC!W49</f>
        <v>3</v>
      </c>
      <c r="E49" s="10">
        <f>RE!W49</f>
        <v>3</v>
      </c>
      <c r="F49" s="10">
        <f>NERC!W49</f>
        <v>3</v>
      </c>
      <c r="G49" s="70">
        <f t="shared" si="5"/>
        <v>3</v>
      </c>
      <c r="H49" s="71">
        <f t="shared" si="6"/>
        <v>0</v>
      </c>
      <c r="I49" s="72">
        <f>OC!X49</f>
        <v>13</v>
      </c>
      <c r="J49" s="72">
        <f>PC!X49</f>
        <v>13</v>
      </c>
      <c r="K49" s="72">
        <f>RE!X49</f>
        <v>13</v>
      </c>
      <c r="L49" s="72">
        <f>NERC!X49</f>
        <v>13</v>
      </c>
      <c r="M49" s="70">
        <f t="shared" si="4"/>
        <v>13</v>
      </c>
      <c r="N49" s="71">
        <f t="shared" si="7"/>
        <v>0</v>
      </c>
    </row>
    <row r="50" spans="1:14" ht="15" customHeight="1" x14ac:dyDescent="0.3">
      <c r="A50" s="11" t="s">
        <v>36</v>
      </c>
      <c r="B50" s="11" t="s">
        <v>21</v>
      </c>
      <c r="C50" s="10">
        <f>OC!W50</f>
        <v>3</v>
      </c>
      <c r="D50" s="10">
        <f>PC!W50</f>
        <v>3</v>
      </c>
      <c r="E50" s="10">
        <f>RE!W50</f>
        <v>3</v>
      </c>
      <c r="F50" s="10">
        <f>NERC!W50</f>
        <v>3</v>
      </c>
      <c r="G50" s="70">
        <f t="shared" si="5"/>
        <v>3</v>
      </c>
      <c r="H50" s="71">
        <f t="shared" si="6"/>
        <v>0</v>
      </c>
      <c r="I50" s="72">
        <f>OC!X50</f>
        <v>13</v>
      </c>
      <c r="J50" s="72">
        <f>PC!X50</f>
        <v>13</v>
      </c>
      <c r="K50" s="72">
        <f>RE!X50</f>
        <v>13</v>
      </c>
      <c r="L50" s="72">
        <f>NERC!X50</f>
        <v>13</v>
      </c>
      <c r="M50" s="70">
        <f t="shared" si="4"/>
        <v>13</v>
      </c>
      <c r="N50" s="71">
        <f t="shared" si="7"/>
        <v>0</v>
      </c>
    </row>
    <row r="51" spans="1:14" ht="15" customHeight="1" x14ac:dyDescent="0.3">
      <c r="A51" s="11" t="s">
        <v>36</v>
      </c>
      <c r="B51" s="11" t="s">
        <v>22</v>
      </c>
      <c r="C51" s="10">
        <f>OC!W51</f>
        <v>3</v>
      </c>
      <c r="D51" s="10">
        <f>PC!W51</f>
        <v>3</v>
      </c>
      <c r="E51" s="10">
        <f>RE!W51</f>
        <v>3</v>
      </c>
      <c r="F51" s="10">
        <f>NERC!W51</f>
        <v>3</v>
      </c>
      <c r="G51" s="70">
        <f t="shared" si="5"/>
        <v>3</v>
      </c>
      <c r="H51" s="71">
        <f t="shared" si="6"/>
        <v>0</v>
      </c>
      <c r="I51" s="72">
        <f>OC!X51</f>
        <v>13</v>
      </c>
      <c r="J51" s="72">
        <f>PC!X51</f>
        <v>13</v>
      </c>
      <c r="K51" s="72">
        <f>RE!X51</f>
        <v>13</v>
      </c>
      <c r="L51" s="72">
        <f>NERC!X51</f>
        <v>13</v>
      </c>
      <c r="M51" s="70">
        <f t="shared" si="4"/>
        <v>13</v>
      </c>
      <c r="N51" s="71">
        <f t="shared" si="7"/>
        <v>0</v>
      </c>
    </row>
    <row r="52" spans="1:14" ht="15" customHeight="1" x14ac:dyDescent="0.3">
      <c r="A52" s="11" t="s">
        <v>36</v>
      </c>
      <c r="B52" s="11" t="s">
        <v>23</v>
      </c>
      <c r="C52" s="10">
        <f>OC!W52</f>
        <v>3</v>
      </c>
      <c r="D52" s="10">
        <f>PC!W52</f>
        <v>3</v>
      </c>
      <c r="E52" s="10">
        <f>RE!W52</f>
        <v>3</v>
      </c>
      <c r="F52" s="10">
        <f>NERC!W52</f>
        <v>3</v>
      </c>
      <c r="G52" s="70">
        <f t="shared" si="5"/>
        <v>3</v>
      </c>
      <c r="H52" s="71">
        <f t="shared" si="6"/>
        <v>0</v>
      </c>
      <c r="I52" s="72">
        <f>OC!X52</f>
        <v>13</v>
      </c>
      <c r="J52" s="72">
        <f>PC!X52</f>
        <v>13</v>
      </c>
      <c r="K52" s="72">
        <f>RE!X52</f>
        <v>13</v>
      </c>
      <c r="L52" s="72">
        <f>NERC!X52</f>
        <v>13</v>
      </c>
      <c r="M52" s="70">
        <f t="shared" si="4"/>
        <v>13</v>
      </c>
      <c r="N52" s="71">
        <f t="shared" si="7"/>
        <v>0</v>
      </c>
    </row>
    <row r="53" spans="1:14" ht="15" customHeight="1" x14ac:dyDescent="0.3">
      <c r="A53" s="11" t="s">
        <v>36</v>
      </c>
      <c r="B53" s="11" t="s">
        <v>27</v>
      </c>
      <c r="C53" s="10">
        <f>OC!W53</f>
        <v>3</v>
      </c>
      <c r="D53" s="10">
        <f>PC!W53</f>
        <v>3</v>
      </c>
      <c r="E53" s="10">
        <f>RE!W53</f>
        <v>3</v>
      </c>
      <c r="F53" s="10">
        <f>NERC!W53</f>
        <v>3</v>
      </c>
      <c r="G53" s="70">
        <f t="shared" si="5"/>
        <v>3</v>
      </c>
      <c r="H53" s="71">
        <f t="shared" si="6"/>
        <v>0</v>
      </c>
      <c r="I53" s="72">
        <f>OC!X53</f>
        <v>13</v>
      </c>
      <c r="J53" s="72">
        <f>PC!X53</f>
        <v>13</v>
      </c>
      <c r="K53" s="72">
        <f>RE!X53</f>
        <v>13</v>
      </c>
      <c r="L53" s="72">
        <f>NERC!X53</f>
        <v>13</v>
      </c>
      <c r="M53" s="70">
        <f t="shared" si="4"/>
        <v>13</v>
      </c>
      <c r="N53" s="71">
        <f t="shared" si="7"/>
        <v>0</v>
      </c>
    </row>
    <row r="54" spans="1:14" ht="15" customHeight="1" x14ac:dyDescent="0.3">
      <c r="A54" s="11" t="s">
        <v>36</v>
      </c>
      <c r="B54" s="11" t="s">
        <v>28</v>
      </c>
      <c r="C54" s="10">
        <f>OC!W54</f>
        <v>3</v>
      </c>
      <c r="D54" s="10">
        <f>PC!W54</f>
        <v>3</v>
      </c>
      <c r="E54" s="10">
        <f>RE!W54</f>
        <v>3</v>
      </c>
      <c r="F54" s="10">
        <f>NERC!W54</f>
        <v>3</v>
      </c>
      <c r="G54" s="70">
        <f t="shared" si="5"/>
        <v>3</v>
      </c>
      <c r="H54" s="71">
        <f t="shared" si="6"/>
        <v>0</v>
      </c>
      <c r="I54" s="72">
        <f>OC!X54</f>
        <v>13</v>
      </c>
      <c r="J54" s="72">
        <f>PC!X54</f>
        <v>13</v>
      </c>
      <c r="K54" s="72">
        <f>RE!X54</f>
        <v>13</v>
      </c>
      <c r="L54" s="72">
        <f>NERC!X54</f>
        <v>13</v>
      </c>
      <c r="M54" s="70">
        <f t="shared" si="4"/>
        <v>13</v>
      </c>
      <c r="N54" s="71">
        <f t="shared" si="7"/>
        <v>0</v>
      </c>
    </row>
    <row r="55" spans="1:14" ht="15" customHeight="1" x14ac:dyDescent="0.3">
      <c r="A55" s="11" t="s">
        <v>36</v>
      </c>
      <c r="B55" s="11" t="s">
        <v>29</v>
      </c>
      <c r="C55" s="10">
        <f>OC!W55</f>
        <v>3</v>
      </c>
      <c r="D55" s="10">
        <f>PC!W55</f>
        <v>3</v>
      </c>
      <c r="E55" s="10">
        <f>RE!W55</f>
        <v>3</v>
      </c>
      <c r="F55" s="10">
        <f>NERC!W55</f>
        <v>3</v>
      </c>
      <c r="G55" s="70">
        <f t="shared" si="5"/>
        <v>3</v>
      </c>
      <c r="H55" s="71">
        <f t="shared" si="6"/>
        <v>0</v>
      </c>
      <c r="I55" s="72">
        <f>OC!X55</f>
        <v>13</v>
      </c>
      <c r="J55" s="72">
        <f>PC!X55</f>
        <v>13</v>
      </c>
      <c r="K55" s="72">
        <f>RE!X55</f>
        <v>13</v>
      </c>
      <c r="L55" s="72">
        <f>NERC!X55</f>
        <v>13</v>
      </c>
      <c r="M55" s="70">
        <f t="shared" si="4"/>
        <v>13</v>
      </c>
      <c r="N55" s="71">
        <f t="shared" si="7"/>
        <v>0</v>
      </c>
    </row>
    <row r="56" spans="1:14" ht="15" customHeight="1" x14ac:dyDescent="0.3">
      <c r="A56" s="11" t="s">
        <v>36</v>
      </c>
      <c r="B56" s="11" t="s">
        <v>30</v>
      </c>
      <c r="C56" s="10">
        <f>OC!W56</f>
        <v>3</v>
      </c>
      <c r="D56" s="10">
        <f>PC!W56</f>
        <v>3</v>
      </c>
      <c r="E56" s="10">
        <f>RE!W56</f>
        <v>3</v>
      </c>
      <c r="F56" s="10">
        <f>NERC!W56</f>
        <v>3</v>
      </c>
      <c r="G56" s="70">
        <f t="shared" si="5"/>
        <v>3</v>
      </c>
      <c r="H56" s="71">
        <f t="shared" si="6"/>
        <v>0</v>
      </c>
      <c r="I56" s="72">
        <f>OC!X56</f>
        <v>13</v>
      </c>
      <c r="J56" s="72">
        <f>PC!X56</f>
        <v>13</v>
      </c>
      <c r="K56" s="72">
        <f>RE!X56</f>
        <v>13</v>
      </c>
      <c r="L56" s="72">
        <f>NERC!X56</f>
        <v>13</v>
      </c>
      <c r="M56" s="70">
        <f t="shared" si="4"/>
        <v>13</v>
      </c>
      <c r="N56" s="71">
        <f t="shared" si="7"/>
        <v>0</v>
      </c>
    </row>
  </sheetData>
  <sheetProtection sort="0" autoFilter="0"/>
  <autoFilter ref="A3:N56"/>
  <mergeCells count="4">
    <mergeCell ref="I2:N2"/>
    <mergeCell ref="C2:H2"/>
    <mergeCell ref="A2:B2"/>
    <mergeCell ref="A1:N1"/>
  </mergeCells>
  <conditionalFormatting sqref="C4:F56">
    <cfRule type="cellIs" dxfId="6" priority="5" operator="lessThan">
      <formula>1</formula>
    </cfRule>
    <cfRule type="cellIs" dxfId="5" priority="6" operator="lessThan">
      <formula>2</formula>
    </cfRule>
    <cfRule type="cellIs" dxfId="4" priority="7" operator="lessThan">
      <formula>3</formula>
    </cfRule>
  </conditionalFormatting>
  <conditionalFormatting sqref="I4:L56">
    <cfRule type="cellIs" dxfId="3" priority="1" operator="lessThan">
      <formula>10</formula>
    </cfRule>
    <cfRule type="cellIs" dxfId="2" priority="2" operator="lessThan">
      <formula>11</formula>
    </cfRule>
    <cfRule type="cellIs" dxfId="1" priority="3" operator="lessThan">
      <formula>12</formula>
    </cfRule>
    <cfRule type="cellIs" dxfId="0" priority="4" operator="lessThan">
      <formula>13</formula>
    </cfRule>
  </conditionalFormatting>
  <pageMargins left="0.25" right="0.25" top="0.75" bottom="0.75" header="0.3" footer="0.3"/>
  <pageSetup orientation="landscape" r:id="rId1"/>
  <headerFooter>
    <oddHeader>&amp;C&amp;"-,Bold"&amp;14&amp;F</oddHeader>
    <oddFooter>&amp;L&amp;D, &amp;T&amp;C&amp;A&amp;R&amp;P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19B2500E554F4D9B512A111DF1A533" ma:contentTypeVersion="1" ma:contentTypeDescription="Create a new document." ma:contentTypeScope="" ma:versionID="8fb3140f6c9161966b20dc5ec18f3ae1">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664195-D324-41DE-ACDA-2983BD4F337B}"/>
</file>

<file path=customXml/itemProps2.xml><?xml version="1.0" encoding="utf-8"?>
<ds:datastoreItem xmlns:ds="http://schemas.openxmlformats.org/officeDocument/2006/customXml" ds:itemID="{59CF82C1-B1E7-4539-9B15-2E19BAFEA98E}"/>
</file>

<file path=customXml/itemProps3.xml><?xml version="1.0" encoding="utf-8"?>
<ds:datastoreItem xmlns:ds="http://schemas.openxmlformats.org/officeDocument/2006/customXml" ds:itemID="{C6ACFDBC-477D-4247-A049-A17BBC612A6D}"/>
</file>

<file path=customXml/itemProps4.xml><?xml version="1.0" encoding="utf-8"?>
<ds:datastoreItem xmlns:ds="http://schemas.openxmlformats.org/officeDocument/2006/customXml" ds:itemID="{8DB6C00A-A700-46A1-8118-96B1878820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OC</vt:lpstr>
      <vt:lpstr>PC</vt:lpstr>
      <vt:lpstr>RE</vt:lpstr>
      <vt:lpstr>NERC</vt:lpstr>
      <vt:lpstr>2018 Summary</vt:lpstr>
      <vt:lpstr>'2018 Summary'!Print_Area</vt:lpstr>
      <vt:lpstr>NERC!Print_Area</vt:lpstr>
      <vt:lpstr>OC!Print_Area</vt:lpstr>
      <vt:lpstr>PC!Print_Area</vt:lpstr>
      <vt:lpstr>RE!Print_Area</vt:lpstr>
    </vt:vector>
  </TitlesOfParts>
  <Company>North American Electric Reliability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 Bunch</dc:creator>
  <cp:keywords>2018 Master Grading Tool</cp:keywords>
  <cp:lastModifiedBy>Scott Barfield-McGinnis</cp:lastModifiedBy>
  <cp:lastPrinted>2018-02-22T21:03:14Z</cp:lastPrinted>
  <dcterms:created xsi:type="dcterms:W3CDTF">2017-05-15T18:10:12Z</dcterms:created>
  <dcterms:modified xsi:type="dcterms:W3CDTF">2018-03-20T16:23:30Z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0x010100DE19B2500E554F4D9B512A111DF1A533</vt:lpwstr>
  </property>
</Properties>
</file>