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barfields\Documents\Standards Grading\"/>
    </mc:Choice>
  </mc:AlternateContent>
  <bookViews>
    <workbookView xWindow="0" yWindow="0" windowWidth="20520" windowHeight="9504"/>
  </bookViews>
  <sheets>
    <sheet name="OC" sheetId="3" r:id="rId1"/>
    <sheet name="PC" sheetId="14" r:id="rId2"/>
    <sheet name="RE" sheetId="12" r:id="rId3"/>
    <sheet name="NERC" sheetId="13" r:id="rId4"/>
    <sheet name="2018 Summary" sheetId="8" r:id="rId5"/>
  </sheets>
  <definedNames>
    <definedName name="_xlnm._FilterDatabase" localSheetId="4" hidden="1">'2018 Summary'!$A$3:$N$56</definedName>
    <definedName name="_xlnm._FilterDatabase" localSheetId="3" hidden="1">NERC!$A$3:$Y$56</definedName>
    <definedName name="_xlnm._FilterDatabase" localSheetId="0" hidden="1">OC!$A$3:$Y$56</definedName>
    <definedName name="_xlnm._FilterDatabase" localSheetId="1" hidden="1">PC!$A$3:$Y$56</definedName>
    <definedName name="_xlnm._FilterDatabase" localSheetId="2" hidden="1">RE!$A$3:$Y$56</definedName>
    <definedName name="_xlnm.Print_Area" localSheetId="4">'2018 Summary'!$A$1:$N$56</definedName>
    <definedName name="_xlnm.Print_Area" localSheetId="3">NERC!$A$1:$Y$56</definedName>
    <definedName name="_xlnm.Print_Area" localSheetId="0">OC!$A$1:$Y$56</definedName>
    <definedName name="_xlnm.Print_Area" localSheetId="1">PC!$A$1:$Y$56</definedName>
    <definedName name="_xlnm.Print_Area" localSheetId="2">RE!$A$1:$Y$56</definedName>
    <definedName name="ZeroThree" localSheetId="4">#REF!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 i="13" l="1"/>
  <c r="L4" i="8" s="1"/>
  <c r="W4" i="13"/>
  <c r="F4" i="8" s="1"/>
  <c r="X4" i="12"/>
  <c r="K4" i="8" s="1"/>
  <c r="W4" i="12"/>
  <c r="E4" i="8" s="1"/>
  <c r="W4" i="14"/>
  <c r="D4" i="8" s="1"/>
  <c r="X4" i="14"/>
  <c r="J4" i="8" s="1"/>
  <c r="X4" i="3"/>
  <c r="W4" i="3"/>
  <c r="C4" i="8" s="1"/>
  <c r="X56" i="13"/>
  <c r="L56" i="8" s="1"/>
  <c r="W56" i="13"/>
  <c r="F56" i="8" s="1"/>
  <c r="X55" i="13"/>
  <c r="L55" i="8" s="1"/>
  <c r="W55" i="13"/>
  <c r="F55" i="8" s="1"/>
  <c r="X54" i="13"/>
  <c r="L54" i="8" s="1"/>
  <c r="W54" i="13"/>
  <c r="F54" i="8" s="1"/>
  <c r="X53" i="13"/>
  <c r="L53" i="8" s="1"/>
  <c r="W53" i="13"/>
  <c r="F53" i="8" s="1"/>
  <c r="X52" i="13"/>
  <c r="L52" i="8" s="1"/>
  <c r="W52" i="13"/>
  <c r="F52" i="8" s="1"/>
  <c r="X51" i="13"/>
  <c r="L51" i="8" s="1"/>
  <c r="W51" i="13"/>
  <c r="F51" i="8" s="1"/>
  <c r="X50" i="13"/>
  <c r="L50" i="8" s="1"/>
  <c r="W50" i="13"/>
  <c r="F50" i="8" s="1"/>
  <c r="X49" i="13"/>
  <c r="L49" i="8" s="1"/>
  <c r="W49" i="13"/>
  <c r="F49" i="8" s="1"/>
  <c r="X48" i="13"/>
  <c r="L48" i="8" s="1"/>
  <c r="W48" i="13"/>
  <c r="F48" i="8" s="1"/>
  <c r="X47" i="13"/>
  <c r="L47" i="8" s="1"/>
  <c r="W47" i="13"/>
  <c r="F47" i="8" s="1"/>
  <c r="X46" i="13"/>
  <c r="L46" i="8" s="1"/>
  <c r="W46" i="13"/>
  <c r="F46" i="8" s="1"/>
  <c r="X45" i="13"/>
  <c r="L45" i="8" s="1"/>
  <c r="W45" i="13"/>
  <c r="F45" i="8" s="1"/>
  <c r="X44" i="13"/>
  <c r="L44" i="8" s="1"/>
  <c r="W44" i="13"/>
  <c r="F44" i="8" s="1"/>
  <c r="X43" i="13"/>
  <c r="L43" i="8" s="1"/>
  <c r="W43" i="13"/>
  <c r="F43" i="8" s="1"/>
  <c r="X42" i="13"/>
  <c r="L42" i="8" s="1"/>
  <c r="W42" i="13"/>
  <c r="F42" i="8" s="1"/>
  <c r="X41" i="13"/>
  <c r="L41" i="8" s="1"/>
  <c r="W41" i="13"/>
  <c r="F41" i="8" s="1"/>
  <c r="X40" i="13"/>
  <c r="L40" i="8" s="1"/>
  <c r="W40" i="13"/>
  <c r="F40" i="8" s="1"/>
  <c r="X39" i="13"/>
  <c r="L39" i="8" s="1"/>
  <c r="W39" i="13"/>
  <c r="F39" i="8" s="1"/>
  <c r="X38" i="13"/>
  <c r="L38" i="8" s="1"/>
  <c r="W38" i="13"/>
  <c r="F38" i="8" s="1"/>
  <c r="X37" i="13"/>
  <c r="L37" i="8" s="1"/>
  <c r="W37" i="13"/>
  <c r="F37" i="8" s="1"/>
  <c r="X36" i="13"/>
  <c r="L36" i="8" s="1"/>
  <c r="W36" i="13"/>
  <c r="F36" i="8" s="1"/>
  <c r="X35" i="13"/>
  <c r="L35" i="8" s="1"/>
  <c r="W35" i="13"/>
  <c r="F35" i="8" s="1"/>
  <c r="X34" i="13"/>
  <c r="L34" i="8" s="1"/>
  <c r="W34" i="13"/>
  <c r="F34" i="8" s="1"/>
  <c r="X33" i="13"/>
  <c r="L33" i="8" s="1"/>
  <c r="W33" i="13"/>
  <c r="F33" i="8" s="1"/>
  <c r="X32" i="13"/>
  <c r="L32" i="8" s="1"/>
  <c r="W32" i="13"/>
  <c r="F32" i="8" s="1"/>
  <c r="X31" i="13"/>
  <c r="L31" i="8" s="1"/>
  <c r="W31" i="13"/>
  <c r="F31" i="8" s="1"/>
  <c r="X30" i="13"/>
  <c r="L30" i="8" s="1"/>
  <c r="W30" i="13"/>
  <c r="F30" i="8" s="1"/>
  <c r="X29" i="13"/>
  <c r="L29" i="8" s="1"/>
  <c r="W29" i="13"/>
  <c r="F29" i="8" s="1"/>
  <c r="X28" i="13"/>
  <c r="L28" i="8" s="1"/>
  <c r="W28" i="13"/>
  <c r="F28" i="8" s="1"/>
  <c r="X27" i="13"/>
  <c r="L27" i="8" s="1"/>
  <c r="W27" i="13"/>
  <c r="F27" i="8" s="1"/>
  <c r="X26" i="13"/>
  <c r="L26" i="8" s="1"/>
  <c r="W26" i="13"/>
  <c r="F26" i="8" s="1"/>
  <c r="X25" i="13"/>
  <c r="L25" i="8" s="1"/>
  <c r="W25" i="13"/>
  <c r="F25" i="8" s="1"/>
  <c r="X24" i="13"/>
  <c r="L24" i="8" s="1"/>
  <c r="W24" i="13"/>
  <c r="F24" i="8" s="1"/>
  <c r="X23" i="13"/>
  <c r="L23" i="8" s="1"/>
  <c r="W23" i="13"/>
  <c r="F23" i="8" s="1"/>
  <c r="X22" i="13"/>
  <c r="L22" i="8" s="1"/>
  <c r="W22" i="13"/>
  <c r="F22" i="8" s="1"/>
  <c r="X21" i="13"/>
  <c r="L21" i="8" s="1"/>
  <c r="W21" i="13"/>
  <c r="F21" i="8" s="1"/>
  <c r="X20" i="13"/>
  <c r="L20" i="8" s="1"/>
  <c r="W20" i="13"/>
  <c r="F20" i="8" s="1"/>
  <c r="X19" i="13"/>
  <c r="L19" i="8" s="1"/>
  <c r="W19" i="13"/>
  <c r="F19" i="8" s="1"/>
  <c r="X18" i="13"/>
  <c r="L18" i="8" s="1"/>
  <c r="W18" i="13"/>
  <c r="F18" i="8" s="1"/>
  <c r="X17" i="13"/>
  <c r="L17" i="8" s="1"/>
  <c r="W17" i="13"/>
  <c r="F17" i="8" s="1"/>
  <c r="X16" i="13"/>
  <c r="L16" i="8" s="1"/>
  <c r="W16" i="13"/>
  <c r="F16" i="8" s="1"/>
  <c r="X15" i="13"/>
  <c r="L15" i="8" s="1"/>
  <c r="W15" i="13"/>
  <c r="F15" i="8" s="1"/>
  <c r="X14" i="13"/>
  <c r="L14" i="8" s="1"/>
  <c r="W14" i="13"/>
  <c r="F14" i="8" s="1"/>
  <c r="X13" i="13"/>
  <c r="L13" i="8" s="1"/>
  <c r="W13" i="13"/>
  <c r="F13" i="8" s="1"/>
  <c r="X12" i="13"/>
  <c r="L12" i="8" s="1"/>
  <c r="W12" i="13"/>
  <c r="F12" i="8" s="1"/>
  <c r="X11" i="13"/>
  <c r="L11" i="8" s="1"/>
  <c r="W11" i="13"/>
  <c r="F11" i="8" s="1"/>
  <c r="X10" i="13"/>
  <c r="L10" i="8" s="1"/>
  <c r="W10" i="13"/>
  <c r="F10" i="8" s="1"/>
  <c r="X9" i="13"/>
  <c r="L9" i="8" s="1"/>
  <c r="W9" i="13"/>
  <c r="F9" i="8" s="1"/>
  <c r="X8" i="13"/>
  <c r="L8" i="8" s="1"/>
  <c r="W8" i="13"/>
  <c r="F8" i="8" s="1"/>
  <c r="X7" i="13"/>
  <c r="L7" i="8" s="1"/>
  <c r="W7" i="13"/>
  <c r="F7" i="8" s="1"/>
  <c r="X6" i="13"/>
  <c r="L6" i="8" s="1"/>
  <c r="W6" i="13"/>
  <c r="F6" i="8" s="1"/>
  <c r="X5" i="13"/>
  <c r="L5" i="8" s="1"/>
  <c r="W5" i="13"/>
  <c r="F5" i="8" s="1"/>
  <c r="X56" i="12"/>
  <c r="K56" i="8" s="1"/>
  <c r="W56" i="12"/>
  <c r="E56" i="8" s="1"/>
  <c r="X55" i="12"/>
  <c r="K55" i="8" s="1"/>
  <c r="W55" i="12"/>
  <c r="E55" i="8" s="1"/>
  <c r="X54" i="12"/>
  <c r="K54" i="8" s="1"/>
  <c r="W54" i="12"/>
  <c r="E54" i="8" s="1"/>
  <c r="X53" i="12"/>
  <c r="K53" i="8" s="1"/>
  <c r="W53" i="12"/>
  <c r="E53" i="8" s="1"/>
  <c r="X52" i="12"/>
  <c r="K52" i="8" s="1"/>
  <c r="W52" i="12"/>
  <c r="E52" i="8" s="1"/>
  <c r="X51" i="12"/>
  <c r="K51" i="8" s="1"/>
  <c r="W51" i="12"/>
  <c r="E51" i="8" s="1"/>
  <c r="X50" i="12"/>
  <c r="K50" i="8" s="1"/>
  <c r="W50" i="12"/>
  <c r="E50" i="8" s="1"/>
  <c r="X49" i="12"/>
  <c r="K49" i="8" s="1"/>
  <c r="W49" i="12"/>
  <c r="E49" i="8" s="1"/>
  <c r="X48" i="12"/>
  <c r="K48" i="8" s="1"/>
  <c r="W48" i="12"/>
  <c r="E48" i="8" s="1"/>
  <c r="X47" i="12"/>
  <c r="K47" i="8" s="1"/>
  <c r="W47" i="12"/>
  <c r="E47" i="8" s="1"/>
  <c r="X46" i="12"/>
  <c r="K46" i="8" s="1"/>
  <c r="W46" i="12"/>
  <c r="E46" i="8" s="1"/>
  <c r="X45" i="12"/>
  <c r="K45" i="8" s="1"/>
  <c r="W45" i="12"/>
  <c r="E45" i="8" s="1"/>
  <c r="X44" i="12"/>
  <c r="K44" i="8" s="1"/>
  <c r="W44" i="12"/>
  <c r="E44" i="8" s="1"/>
  <c r="X43" i="12"/>
  <c r="K43" i="8" s="1"/>
  <c r="W43" i="12"/>
  <c r="E43" i="8" s="1"/>
  <c r="X42" i="12"/>
  <c r="K42" i="8" s="1"/>
  <c r="W42" i="12"/>
  <c r="E42" i="8" s="1"/>
  <c r="X41" i="12"/>
  <c r="K41" i="8" s="1"/>
  <c r="W41" i="12"/>
  <c r="E41" i="8" s="1"/>
  <c r="X40" i="12"/>
  <c r="K40" i="8" s="1"/>
  <c r="W40" i="12"/>
  <c r="E40" i="8" s="1"/>
  <c r="X39" i="12"/>
  <c r="K39" i="8" s="1"/>
  <c r="W39" i="12"/>
  <c r="E39" i="8" s="1"/>
  <c r="X38" i="12"/>
  <c r="K38" i="8" s="1"/>
  <c r="W38" i="12"/>
  <c r="E38" i="8" s="1"/>
  <c r="X37" i="12"/>
  <c r="K37" i="8" s="1"/>
  <c r="W37" i="12"/>
  <c r="E37" i="8" s="1"/>
  <c r="X36" i="12"/>
  <c r="K36" i="8" s="1"/>
  <c r="W36" i="12"/>
  <c r="E36" i="8" s="1"/>
  <c r="X35" i="12"/>
  <c r="K35" i="8" s="1"/>
  <c r="W35" i="12"/>
  <c r="E35" i="8" s="1"/>
  <c r="X34" i="12"/>
  <c r="K34" i="8" s="1"/>
  <c r="W34" i="12"/>
  <c r="E34" i="8" s="1"/>
  <c r="X33" i="12"/>
  <c r="K33" i="8" s="1"/>
  <c r="W33" i="12"/>
  <c r="E33" i="8" s="1"/>
  <c r="X32" i="12"/>
  <c r="K32" i="8" s="1"/>
  <c r="W32" i="12"/>
  <c r="E32" i="8" s="1"/>
  <c r="X31" i="12"/>
  <c r="K31" i="8" s="1"/>
  <c r="W31" i="12"/>
  <c r="E31" i="8" s="1"/>
  <c r="X30" i="12"/>
  <c r="K30" i="8" s="1"/>
  <c r="W30" i="12"/>
  <c r="E30" i="8" s="1"/>
  <c r="X29" i="12"/>
  <c r="K29" i="8" s="1"/>
  <c r="W29" i="12"/>
  <c r="E29" i="8" s="1"/>
  <c r="X28" i="12"/>
  <c r="K28" i="8" s="1"/>
  <c r="W28" i="12"/>
  <c r="E28" i="8" s="1"/>
  <c r="X27" i="12"/>
  <c r="K27" i="8" s="1"/>
  <c r="W27" i="12"/>
  <c r="E27" i="8" s="1"/>
  <c r="X26" i="12"/>
  <c r="K26" i="8" s="1"/>
  <c r="W26" i="12"/>
  <c r="E26" i="8" s="1"/>
  <c r="X25" i="12"/>
  <c r="K25" i="8" s="1"/>
  <c r="W25" i="12"/>
  <c r="E25" i="8" s="1"/>
  <c r="X24" i="12"/>
  <c r="K24" i="8" s="1"/>
  <c r="W24" i="12"/>
  <c r="E24" i="8" s="1"/>
  <c r="X23" i="12"/>
  <c r="K23" i="8" s="1"/>
  <c r="W23" i="12"/>
  <c r="E23" i="8" s="1"/>
  <c r="X22" i="12"/>
  <c r="K22" i="8" s="1"/>
  <c r="W22" i="12"/>
  <c r="E22" i="8" s="1"/>
  <c r="X21" i="12"/>
  <c r="K21" i="8" s="1"/>
  <c r="W21" i="12"/>
  <c r="E21" i="8" s="1"/>
  <c r="X20" i="12"/>
  <c r="K20" i="8" s="1"/>
  <c r="W20" i="12"/>
  <c r="E20" i="8" s="1"/>
  <c r="X19" i="12"/>
  <c r="K19" i="8" s="1"/>
  <c r="W19" i="12"/>
  <c r="E19" i="8" s="1"/>
  <c r="X18" i="12"/>
  <c r="K18" i="8" s="1"/>
  <c r="W18" i="12"/>
  <c r="E18" i="8" s="1"/>
  <c r="X17" i="12"/>
  <c r="K17" i="8" s="1"/>
  <c r="W17" i="12"/>
  <c r="E17" i="8" s="1"/>
  <c r="X16" i="12"/>
  <c r="K16" i="8" s="1"/>
  <c r="W16" i="12"/>
  <c r="E16" i="8" s="1"/>
  <c r="X15" i="12"/>
  <c r="K15" i="8" s="1"/>
  <c r="W15" i="12"/>
  <c r="E15" i="8" s="1"/>
  <c r="X14" i="12"/>
  <c r="K14" i="8" s="1"/>
  <c r="W14" i="12"/>
  <c r="E14" i="8" s="1"/>
  <c r="X13" i="12"/>
  <c r="K13" i="8" s="1"/>
  <c r="W13" i="12"/>
  <c r="E13" i="8" s="1"/>
  <c r="X12" i="12"/>
  <c r="K12" i="8" s="1"/>
  <c r="W12" i="12"/>
  <c r="E12" i="8" s="1"/>
  <c r="X11" i="12"/>
  <c r="K11" i="8" s="1"/>
  <c r="W11" i="12"/>
  <c r="E11" i="8" s="1"/>
  <c r="X10" i="12"/>
  <c r="K10" i="8" s="1"/>
  <c r="W10" i="12"/>
  <c r="E10" i="8" s="1"/>
  <c r="X9" i="12"/>
  <c r="K9" i="8" s="1"/>
  <c r="W9" i="12"/>
  <c r="E9" i="8" s="1"/>
  <c r="X8" i="12"/>
  <c r="K8" i="8" s="1"/>
  <c r="W8" i="12"/>
  <c r="E8" i="8" s="1"/>
  <c r="X7" i="12"/>
  <c r="K7" i="8" s="1"/>
  <c r="W7" i="12"/>
  <c r="E7" i="8" s="1"/>
  <c r="X6" i="12"/>
  <c r="K6" i="8" s="1"/>
  <c r="W6" i="12"/>
  <c r="E6" i="8" s="1"/>
  <c r="X5" i="12"/>
  <c r="K5" i="8" s="1"/>
  <c r="W5" i="12"/>
  <c r="E5" i="8" s="1"/>
  <c r="X56" i="14"/>
  <c r="J56" i="8" s="1"/>
  <c r="W56" i="14"/>
  <c r="D56" i="8" s="1"/>
  <c r="X55" i="14"/>
  <c r="J55" i="8" s="1"/>
  <c r="W55" i="14"/>
  <c r="D55" i="8" s="1"/>
  <c r="X54" i="14"/>
  <c r="J54" i="8" s="1"/>
  <c r="W54" i="14"/>
  <c r="D54" i="8" s="1"/>
  <c r="X53" i="14"/>
  <c r="J53" i="8" s="1"/>
  <c r="W53" i="14"/>
  <c r="D53" i="8" s="1"/>
  <c r="X52" i="14"/>
  <c r="J52" i="8" s="1"/>
  <c r="W52" i="14"/>
  <c r="D52" i="8" s="1"/>
  <c r="X51" i="14"/>
  <c r="J51" i="8" s="1"/>
  <c r="W51" i="14"/>
  <c r="D51" i="8" s="1"/>
  <c r="X50" i="14"/>
  <c r="J50" i="8" s="1"/>
  <c r="W50" i="14"/>
  <c r="D50" i="8" s="1"/>
  <c r="X49" i="14"/>
  <c r="J49" i="8" s="1"/>
  <c r="W49" i="14"/>
  <c r="D49" i="8" s="1"/>
  <c r="X48" i="14"/>
  <c r="J48" i="8" s="1"/>
  <c r="W48" i="14"/>
  <c r="D48" i="8" s="1"/>
  <c r="X47" i="14"/>
  <c r="J47" i="8" s="1"/>
  <c r="W47" i="14"/>
  <c r="D47" i="8" s="1"/>
  <c r="X46" i="14"/>
  <c r="J46" i="8" s="1"/>
  <c r="W46" i="14"/>
  <c r="D46" i="8" s="1"/>
  <c r="X45" i="14"/>
  <c r="J45" i="8" s="1"/>
  <c r="W45" i="14"/>
  <c r="D45" i="8" s="1"/>
  <c r="X44" i="14"/>
  <c r="J44" i="8" s="1"/>
  <c r="W44" i="14"/>
  <c r="D44" i="8" s="1"/>
  <c r="X43" i="14"/>
  <c r="J43" i="8" s="1"/>
  <c r="W43" i="14"/>
  <c r="D43" i="8" s="1"/>
  <c r="X42" i="14"/>
  <c r="J42" i="8" s="1"/>
  <c r="W42" i="14"/>
  <c r="D42" i="8" s="1"/>
  <c r="X41" i="14"/>
  <c r="J41" i="8" s="1"/>
  <c r="W41" i="14"/>
  <c r="D41" i="8" s="1"/>
  <c r="X40" i="14"/>
  <c r="J40" i="8" s="1"/>
  <c r="W40" i="14"/>
  <c r="D40" i="8" s="1"/>
  <c r="X39" i="14"/>
  <c r="J39" i="8" s="1"/>
  <c r="W39" i="14"/>
  <c r="D39" i="8" s="1"/>
  <c r="X38" i="14"/>
  <c r="J38" i="8" s="1"/>
  <c r="W38" i="14"/>
  <c r="D38" i="8" s="1"/>
  <c r="X37" i="14"/>
  <c r="J37" i="8" s="1"/>
  <c r="W37" i="14"/>
  <c r="D37" i="8" s="1"/>
  <c r="X36" i="14"/>
  <c r="J36" i="8" s="1"/>
  <c r="W36" i="14"/>
  <c r="D36" i="8" s="1"/>
  <c r="X35" i="14"/>
  <c r="J35" i="8" s="1"/>
  <c r="W35" i="14"/>
  <c r="D35" i="8" s="1"/>
  <c r="X34" i="14"/>
  <c r="J34" i="8" s="1"/>
  <c r="W34" i="14"/>
  <c r="D34" i="8" s="1"/>
  <c r="X33" i="14"/>
  <c r="J33" i="8" s="1"/>
  <c r="W33" i="14"/>
  <c r="D33" i="8" s="1"/>
  <c r="X32" i="14"/>
  <c r="J32" i="8" s="1"/>
  <c r="W32" i="14"/>
  <c r="D32" i="8" s="1"/>
  <c r="X31" i="14"/>
  <c r="J31" i="8" s="1"/>
  <c r="W31" i="14"/>
  <c r="D31" i="8" s="1"/>
  <c r="X30" i="14"/>
  <c r="J30" i="8" s="1"/>
  <c r="W30" i="14"/>
  <c r="D30" i="8" s="1"/>
  <c r="X29" i="14"/>
  <c r="J29" i="8" s="1"/>
  <c r="W29" i="14"/>
  <c r="D29" i="8" s="1"/>
  <c r="X28" i="14"/>
  <c r="J28" i="8" s="1"/>
  <c r="W28" i="14"/>
  <c r="D28" i="8" s="1"/>
  <c r="X27" i="14"/>
  <c r="J27" i="8" s="1"/>
  <c r="W27" i="14"/>
  <c r="D27" i="8" s="1"/>
  <c r="X26" i="14"/>
  <c r="J26" i="8" s="1"/>
  <c r="W26" i="14"/>
  <c r="D26" i="8" s="1"/>
  <c r="X25" i="14"/>
  <c r="J25" i="8" s="1"/>
  <c r="W25" i="14"/>
  <c r="D25" i="8" s="1"/>
  <c r="X24" i="14"/>
  <c r="J24" i="8" s="1"/>
  <c r="W24" i="14"/>
  <c r="D24" i="8" s="1"/>
  <c r="X23" i="14"/>
  <c r="J23" i="8" s="1"/>
  <c r="W23" i="14"/>
  <c r="D23" i="8" s="1"/>
  <c r="X22" i="14"/>
  <c r="J22" i="8" s="1"/>
  <c r="W22" i="14"/>
  <c r="D22" i="8" s="1"/>
  <c r="X21" i="14"/>
  <c r="J21" i="8" s="1"/>
  <c r="W21" i="14"/>
  <c r="D21" i="8" s="1"/>
  <c r="X20" i="14"/>
  <c r="J20" i="8" s="1"/>
  <c r="W20" i="14"/>
  <c r="D20" i="8" s="1"/>
  <c r="X19" i="14"/>
  <c r="J19" i="8" s="1"/>
  <c r="W19" i="14"/>
  <c r="D19" i="8" s="1"/>
  <c r="X18" i="14"/>
  <c r="J18" i="8" s="1"/>
  <c r="W18" i="14"/>
  <c r="D18" i="8" s="1"/>
  <c r="X17" i="14"/>
  <c r="J17" i="8" s="1"/>
  <c r="W17" i="14"/>
  <c r="D17" i="8" s="1"/>
  <c r="X16" i="14"/>
  <c r="J16" i="8" s="1"/>
  <c r="W16" i="14"/>
  <c r="D16" i="8" s="1"/>
  <c r="X15" i="14"/>
  <c r="J15" i="8" s="1"/>
  <c r="W15" i="14"/>
  <c r="D15" i="8" s="1"/>
  <c r="X14" i="14"/>
  <c r="J14" i="8" s="1"/>
  <c r="W14" i="14"/>
  <c r="D14" i="8" s="1"/>
  <c r="X13" i="14"/>
  <c r="J13" i="8" s="1"/>
  <c r="W13" i="14"/>
  <c r="D13" i="8" s="1"/>
  <c r="X12" i="14"/>
  <c r="J12" i="8" s="1"/>
  <c r="W12" i="14"/>
  <c r="D12" i="8" s="1"/>
  <c r="X11" i="14"/>
  <c r="J11" i="8" s="1"/>
  <c r="W11" i="14"/>
  <c r="D11" i="8" s="1"/>
  <c r="X10" i="14"/>
  <c r="J10" i="8" s="1"/>
  <c r="W10" i="14"/>
  <c r="D10" i="8" s="1"/>
  <c r="X9" i="14"/>
  <c r="J9" i="8" s="1"/>
  <c r="W9" i="14"/>
  <c r="D9" i="8" s="1"/>
  <c r="X8" i="14"/>
  <c r="J8" i="8" s="1"/>
  <c r="W8" i="14"/>
  <c r="D8" i="8" s="1"/>
  <c r="X7" i="14"/>
  <c r="J7" i="8" s="1"/>
  <c r="W7" i="14"/>
  <c r="D7" i="8" s="1"/>
  <c r="X6" i="14"/>
  <c r="J6" i="8" s="1"/>
  <c r="W6" i="14"/>
  <c r="D6" i="8" s="1"/>
  <c r="X5" i="14"/>
  <c r="J5" i="8" s="1"/>
  <c r="W5" i="14"/>
  <c r="D5" i="8" s="1"/>
  <c r="W5" i="3" l="1"/>
  <c r="C5" i="8" s="1"/>
  <c r="G5" i="8" s="1"/>
  <c r="X5" i="3"/>
  <c r="I5" i="8" s="1"/>
  <c r="M5" i="8" s="1"/>
  <c r="W6" i="3"/>
  <c r="C6" i="8" s="1"/>
  <c r="G6" i="8" s="1"/>
  <c r="X6" i="3"/>
  <c r="I6" i="8" s="1"/>
  <c r="N6" i="8" s="1"/>
  <c r="W7" i="3"/>
  <c r="C7" i="8" s="1"/>
  <c r="G7" i="8" s="1"/>
  <c r="X7" i="3"/>
  <c r="I7" i="8" s="1"/>
  <c r="M7" i="8" s="1"/>
  <c r="W8" i="3"/>
  <c r="C8" i="8" s="1"/>
  <c r="X8" i="3"/>
  <c r="I8" i="8" s="1"/>
  <c r="M8" i="8" s="1"/>
  <c r="W9" i="3"/>
  <c r="C9" i="8" s="1"/>
  <c r="G9" i="8" s="1"/>
  <c r="X9" i="3"/>
  <c r="I9" i="8" s="1"/>
  <c r="M9" i="8" s="1"/>
  <c r="W10" i="3"/>
  <c r="C10" i="8" s="1"/>
  <c r="G10" i="8" s="1"/>
  <c r="X10" i="3"/>
  <c r="I10" i="8" s="1"/>
  <c r="N10" i="8" s="1"/>
  <c r="W11" i="3"/>
  <c r="C11" i="8" s="1"/>
  <c r="G11" i="8" s="1"/>
  <c r="X11" i="3"/>
  <c r="I11" i="8" s="1"/>
  <c r="M11" i="8" s="1"/>
  <c r="W12" i="3"/>
  <c r="C12" i="8" s="1"/>
  <c r="X12" i="3"/>
  <c r="I12" i="8" s="1"/>
  <c r="N12" i="8" s="1"/>
  <c r="W13" i="3"/>
  <c r="C13" i="8" s="1"/>
  <c r="G13" i="8" s="1"/>
  <c r="X13" i="3"/>
  <c r="I13" i="8" s="1"/>
  <c r="M13" i="8" s="1"/>
  <c r="W14" i="3"/>
  <c r="C14" i="8" s="1"/>
  <c r="X14" i="3"/>
  <c r="I14" i="8" s="1"/>
  <c r="M14" i="8" s="1"/>
  <c r="W15" i="3"/>
  <c r="C15" i="8" s="1"/>
  <c r="G15" i="8" s="1"/>
  <c r="X15" i="3"/>
  <c r="I15" i="8" s="1"/>
  <c r="M15" i="8" s="1"/>
  <c r="W16" i="3"/>
  <c r="C16" i="8" s="1"/>
  <c r="X16" i="3"/>
  <c r="I16" i="8" s="1"/>
  <c r="M16" i="8" s="1"/>
  <c r="W17" i="3"/>
  <c r="C17" i="8" s="1"/>
  <c r="G17" i="8" s="1"/>
  <c r="X17" i="3"/>
  <c r="I17" i="8" s="1"/>
  <c r="M17" i="8" s="1"/>
  <c r="W18" i="3"/>
  <c r="C18" i="8" s="1"/>
  <c r="G18" i="8" s="1"/>
  <c r="X18" i="3"/>
  <c r="I18" i="8" s="1"/>
  <c r="N18" i="8" s="1"/>
  <c r="W19" i="3"/>
  <c r="C19" i="8" s="1"/>
  <c r="G19" i="8" s="1"/>
  <c r="X19" i="3"/>
  <c r="I19" i="8" s="1"/>
  <c r="M19" i="8" s="1"/>
  <c r="W20" i="3"/>
  <c r="C20" i="8" s="1"/>
  <c r="X20" i="3"/>
  <c r="I20" i="8" s="1"/>
  <c r="M20" i="8" s="1"/>
  <c r="W21" i="3"/>
  <c r="C21" i="8" s="1"/>
  <c r="G21" i="8" s="1"/>
  <c r="X21" i="3"/>
  <c r="I21" i="8" s="1"/>
  <c r="M21" i="8" s="1"/>
  <c r="W22" i="3"/>
  <c r="C22" i="8" s="1"/>
  <c r="G22" i="8" s="1"/>
  <c r="X22" i="3"/>
  <c r="I22" i="8" s="1"/>
  <c r="M22" i="8" s="1"/>
  <c r="W23" i="3"/>
  <c r="C23" i="8" s="1"/>
  <c r="G23" i="8" s="1"/>
  <c r="X23" i="3"/>
  <c r="I23" i="8" s="1"/>
  <c r="M23" i="8" s="1"/>
  <c r="W24" i="3"/>
  <c r="C24" i="8" s="1"/>
  <c r="X24" i="3"/>
  <c r="I24" i="8" s="1"/>
  <c r="N24" i="8" s="1"/>
  <c r="W25" i="3"/>
  <c r="C25" i="8" s="1"/>
  <c r="G25" i="8" s="1"/>
  <c r="X25" i="3"/>
  <c r="I25" i="8" s="1"/>
  <c r="M25" i="8" s="1"/>
  <c r="W26" i="3"/>
  <c r="C26" i="8" s="1"/>
  <c r="G26" i="8" s="1"/>
  <c r="X26" i="3"/>
  <c r="I26" i="8" s="1"/>
  <c r="N26" i="8" s="1"/>
  <c r="W27" i="3"/>
  <c r="C27" i="8" s="1"/>
  <c r="G27" i="8" s="1"/>
  <c r="X27" i="3"/>
  <c r="I27" i="8" s="1"/>
  <c r="M27" i="8" s="1"/>
  <c r="W28" i="3"/>
  <c r="C28" i="8" s="1"/>
  <c r="X28" i="3"/>
  <c r="I28" i="8" s="1"/>
  <c r="W29" i="3"/>
  <c r="C29" i="8" s="1"/>
  <c r="G29" i="8" s="1"/>
  <c r="X29" i="3"/>
  <c r="I29" i="8" s="1"/>
  <c r="M29" i="8" s="1"/>
  <c r="W30" i="3"/>
  <c r="C30" i="8" s="1"/>
  <c r="X30" i="3"/>
  <c r="I30" i="8" s="1"/>
  <c r="M30" i="8" s="1"/>
  <c r="W31" i="3"/>
  <c r="C31" i="8" s="1"/>
  <c r="G31" i="8" s="1"/>
  <c r="X31" i="3"/>
  <c r="I31" i="8" s="1"/>
  <c r="M31" i="8" s="1"/>
  <c r="W32" i="3"/>
  <c r="C32" i="8" s="1"/>
  <c r="G32" i="8" s="1"/>
  <c r="X32" i="3"/>
  <c r="I32" i="8" s="1"/>
  <c r="M32" i="8" s="1"/>
  <c r="W33" i="3"/>
  <c r="C33" i="8" s="1"/>
  <c r="G33" i="8" s="1"/>
  <c r="X33" i="3"/>
  <c r="I33" i="8" s="1"/>
  <c r="N33" i="8" s="1"/>
  <c r="W34" i="3"/>
  <c r="C34" i="8" s="1"/>
  <c r="X34" i="3"/>
  <c r="I34" i="8" s="1"/>
  <c r="M34" i="8" s="1"/>
  <c r="W35" i="3"/>
  <c r="C35" i="8" s="1"/>
  <c r="G35" i="8" s="1"/>
  <c r="X35" i="3"/>
  <c r="I35" i="8" s="1"/>
  <c r="M35" i="8" s="1"/>
  <c r="W36" i="3"/>
  <c r="C36" i="8" s="1"/>
  <c r="X36" i="3"/>
  <c r="I36" i="8" s="1"/>
  <c r="M36" i="8" s="1"/>
  <c r="W37" i="3"/>
  <c r="C37" i="8" s="1"/>
  <c r="G37" i="8" s="1"/>
  <c r="X37" i="3"/>
  <c r="I37" i="8" s="1"/>
  <c r="N37" i="8" s="1"/>
  <c r="W38" i="3"/>
  <c r="C38" i="8" s="1"/>
  <c r="X38" i="3"/>
  <c r="I38" i="8" s="1"/>
  <c r="M38" i="8" s="1"/>
  <c r="W39" i="3"/>
  <c r="C39" i="8" s="1"/>
  <c r="G39" i="8" s="1"/>
  <c r="X39" i="3"/>
  <c r="I39" i="8" s="1"/>
  <c r="M39" i="8" s="1"/>
  <c r="W40" i="3"/>
  <c r="C40" i="8" s="1"/>
  <c r="X40" i="3"/>
  <c r="I40" i="8" s="1"/>
  <c r="N40" i="8" s="1"/>
  <c r="W41" i="3"/>
  <c r="C41" i="8" s="1"/>
  <c r="G41" i="8" s="1"/>
  <c r="X41" i="3"/>
  <c r="I41" i="8" s="1"/>
  <c r="M41" i="8" s="1"/>
  <c r="W42" i="3"/>
  <c r="C42" i="8" s="1"/>
  <c r="X42" i="3"/>
  <c r="I42" i="8" s="1"/>
  <c r="M42" i="8" s="1"/>
  <c r="W43" i="3"/>
  <c r="C43" i="8" s="1"/>
  <c r="G43" i="8" s="1"/>
  <c r="X43" i="3"/>
  <c r="I43" i="8" s="1"/>
  <c r="M43" i="8" s="1"/>
  <c r="W44" i="3"/>
  <c r="C44" i="8" s="1"/>
  <c r="G44" i="8" s="1"/>
  <c r="X44" i="3"/>
  <c r="I44" i="8" s="1"/>
  <c r="M44" i="8" s="1"/>
  <c r="W45" i="3"/>
  <c r="C45" i="8" s="1"/>
  <c r="G45" i="8" s="1"/>
  <c r="X45" i="3"/>
  <c r="I45" i="8" s="1"/>
  <c r="M45" i="8" s="1"/>
  <c r="W46" i="3"/>
  <c r="C46" i="8" s="1"/>
  <c r="X46" i="3"/>
  <c r="I46" i="8" s="1"/>
  <c r="W47" i="3"/>
  <c r="C47" i="8" s="1"/>
  <c r="G47" i="8" s="1"/>
  <c r="X47" i="3"/>
  <c r="I47" i="8" s="1"/>
  <c r="N47" i="8" s="1"/>
  <c r="W48" i="3"/>
  <c r="C48" i="8" s="1"/>
  <c r="X48" i="3"/>
  <c r="I48" i="8" s="1"/>
  <c r="M48" i="8" s="1"/>
  <c r="W49" i="3"/>
  <c r="C49" i="8" s="1"/>
  <c r="G49" i="8" s="1"/>
  <c r="X49" i="3"/>
  <c r="I49" i="8" s="1"/>
  <c r="N49" i="8" s="1"/>
  <c r="W50" i="3"/>
  <c r="C50" i="8" s="1"/>
  <c r="G50" i="8" s="1"/>
  <c r="X50" i="3"/>
  <c r="I50" i="8" s="1"/>
  <c r="M50" i="8" s="1"/>
  <c r="W51" i="3"/>
  <c r="C51" i="8" s="1"/>
  <c r="G51" i="8" s="1"/>
  <c r="X51" i="3"/>
  <c r="I51" i="8" s="1"/>
  <c r="N51" i="8" s="1"/>
  <c r="W52" i="3"/>
  <c r="C52" i="8" s="1"/>
  <c r="G52" i="8" s="1"/>
  <c r="X52" i="3"/>
  <c r="I52" i="8" s="1"/>
  <c r="M52" i="8" s="1"/>
  <c r="W53" i="3"/>
  <c r="C53" i="8" s="1"/>
  <c r="G53" i="8" s="1"/>
  <c r="X53" i="3"/>
  <c r="I53" i="8" s="1"/>
  <c r="M53" i="8" s="1"/>
  <c r="W54" i="3"/>
  <c r="C54" i="8" s="1"/>
  <c r="X54" i="3"/>
  <c r="I54" i="8" s="1"/>
  <c r="M54" i="8" s="1"/>
  <c r="W55" i="3"/>
  <c r="C55" i="8" s="1"/>
  <c r="G55" i="8" s="1"/>
  <c r="X55" i="3"/>
  <c r="I55" i="8" s="1"/>
  <c r="N55" i="8" s="1"/>
  <c r="W56" i="3"/>
  <c r="C56" i="8" s="1"/>
  <c r="X56" i="3"/>
  <c r="I56" i="8" s="1"/>
  <c r="M56" i="8" s="1"/>
  <c r="H56" i="8" l="1"/>
  <c r="H54" i="8"/>
  <c r="H48" i="8"/>
  <c r="H46" i="8"/>
  <c r="H42" i="8"/>
  <c r="H40" i="8"/>
  <c r="H38" i="8"/>
  <c r="H36" i="8"/>
  <c r="H34" i="8"/>
  <c r="H30" i="8"/>
  <c r="H28" i="8"/>
  <c r="H24" i="8"/>
  <c r="H20" i="8"/>
  <c r="H16" i="8"/>
  <c r="H14" i="8"/>
  <c r="H12" i="8"/>
  <c r="H8" i="8"/>
  <c r="G56" i="8"/>
  <c r="G46" i="8"/>
  <c r="M18" i="8"/>
  <c r="M51" i="8"/>
  <c r="M6" i="8"/>
  <c r="G20" i="8"/>
  <c r="M26" i="8"/>
  <c r="M24" i="8"/>
  <c r="G34" i="8"/>
  <c r="G54" i="8"/>
  <c r="G38" i="8"/>
  <c r="M49" i="8"/>
  <c r="M33" i="8"/>
  <c r="G40" i="8"/>
  <c r="G24" i="8"/>
  <c r="M10" i="8"/>
  <c r="N46" i="8"/>
  <c r="M46" i="8"/>
  <c r="N28" i="8"/>
  <c r="M28" i="8"/>
  <c r="G42" i="8"/>
  <c r="G36" i="8"/>
  <c r="M55" i="8"/>
  <c r="M47" i="8"/>
  <c r="G16" i="8"/>
  <c r="G28" i="8"/>
  <c r="G8" i="8"/>
  <c r="G48" i="8"/>
  <c r="G14" i="8"/>
  <c r="M40" i="8"/>
  <c r="M37" i="8"/>
  <c r="M12" i="8"/>
  <c r="G30" i="8"/>
  <c r="G12" i="8"/>
  <c r="N8" i="8"/>
  <c r="N30" i="8"/>
  <c r="N36" i="8"/>
  <c r="N50" i="8"/>
  <c r="N22" i="8"/>
  <c r="N38" i="8"/>
  <c r="H43" i="8"/>
  <c r="H37" i="8"/>
  <c r="H23" i="8"/>
  <c r="H15" i="8"/>
  <c r="H7" i="8"/>
  <c r="N16" i="8"/>
  <c r="N34" i="8"/>
  <c r="N42" i="8"/>
  <c r="N20" i="8"/>
  <c r="N54" i="8"/>
  <c r="N14" i="8"/>
  <c r="N32" i="8"/>
  <c r="H50" i="8"/>
  <c r="H9" i="8"/>
  <c r="H45" i="8"/>
  <c r="H53" i="8"/>
  <c r="H21" i="8"/>
  <c r="H35" i="8"/>
  <c r="N43" i="8"/>
  <c r="N41" i="8"/>
  <c r="N39" i="8"/>
  <c r="N35" i="8"/>
  <c r="N31" i="8"/>
  <c r="N29" i="8"/>
  <c r="N27" i="8"/>
  <c r="N25" i="8"/>
  <c r="N23" i="8"/>
  <c r="N21" i="8"/>
  <c r="N19" i="8"/>
  <c r="N17" i="8"/>
  <c r="N15" i="8"/>
  <c r="N13" i="8"/>
  <c r="N11" i="8"/>
  <c r="N9" i="8"/>
  <c r="N7" i="8"/>
  <c r="H11" i="8"/>
  <c r="N53" i="8"/>
  <c r="H51" i="8"/>
  <c r="H19" i="8"/>
  <c r="H27" i="8"/>
  <c r="H33" i="8"/>
  <c r="H41" i="8"/>
  <c r="H22" i="8"/>
  <c r="H55" i="8"/>
  <c r="H47" i="8"/>
  <c r="H13" i="8"/>
  <c r="H52" i="8"/>
  <c r="H29" i="8"/>
  <c r="H17" i="8"/>
  <c r="H25" i="8"/>
  <c r="H31" i="8"/>
  <c r="H39" i="8"/>
  <c r="H49" i="8"/>
  <c r="H18" i="8"/>
  <c r="H10" i="8"/>
  <c r="H32" i="8"/>
  <c r="N56" i="8"/>
  <c r="N52" i="8"/>
  <c r="N48" i="8"/>
  <c r="N44" i="8"/>
  <c r="N45" i="8"/>
  <c r="H44" i="8"/>
  <c r="H26" i="8"/>
  <c r="N5" i="8"/>
  <c r="H6" i="8"/>
  <c r="I4" i="8" l="1"/>
  <c r="M4" i="8" s="1"/>
  <c r="G4" i="8" l="1"/>
  <c r="H4" i="8"/>
  <c r="H5" i="8"/>
  <c r="N4" i="8"/>
</calcChain>
</file>

<file path=xl/comments1.xml><?xml version="1.0" encoding="utf-8"?>
<comments xmlns="http://schemas.openxmlformats.org/spreadsheetml/2006/main">
  <authors>
    <author>Scott Barfield-McGinnis</author>
  </authors>
  <commentList>
    <comment ref="B26" authorId="0" shapeId="0">
      <text>
        <r>
          <rPr>
            <b/>
            <sz val="9"/>
            <color indexed="81"/>
            <rFont val="Tahoma"/>
            <family val="2"/>
          </rPr>
          <t>(Inactive)</t>
        </r>
      </text>
    </comment>
  </commentList>
</comments>
</file>

<file path=xl/sharedStrings.xml><?xml version="1.0" encoding="utf-8"?>
<sst xmlns="http://schemas.openxmlformats.org/spreadsheetml/2006/main" count="4895" uniqueCount="115">
  <si>
    <t>Standard Number</t>
  </si>
  <si>
    <t>Content Questions from the Standards Independent Experts Report</t>
  </si>
  <si>
    <t>Quality Questions from the Standards Independent Experts Report</t>
  </si>
  <si>
    <t>Comment/Rationale</t>
  </si>
  <si>
    <t>Yes</t>
  </si>
  <si>
    <t>No</t>
  </si>
  <si>
    <t>COM-002-4</t>
  </si>
  <si>
    <t>Requirement Number</t>
  </si>
  <si>
    <t>OC</t>
  </si>
  <si>
    <t xml:space="preserve">PC </t>
  </si>
  <si>
    <t>RE</t>
  </si>
  <si>
    <t>NERC</t>
  </si>
  <si>
    <t>Content Questions</t>
  </si>
  <si>
    <t>Quality Questions</t>
  </si>
  <si>
    <t>Delta</t>
  </si>
  <si>
    <t>Avg</t>
  </si>
  <si>
    <t>R1.</t>
  </si>
  <si>
    <t>CIP-014-2</t>
  </si>
  <si>
    <t>R2.</t>
  </si>
  <si>
    <t>R3.</t>
  </si>
  <si>
    <t>R4.</t>
  </si>
  <si>
    <t>R5.</t>
  </si>
  <si>
    <t>R6.</t>
  </si>
  <si>
    <t>R7.</t>
  </si>
  <si>
    <t>FAC-003-4</t>
  </si>
  <si>
    <t>FAC-013-2</t>
  </si>
  <si>
    <t>IRO-006-5</t>
  </si>
  <si>
    <t>R8.</t>
  </si>
  <si>
    <t>R9.</t>
  </si>
  <si>
    <t>R10.</t>
  </si>
  <si>
    <t>R11.</t>
  </si>
  <si>
    <t>MOD-020-0</t>
  </si>
  <si>
    <t>MOD-025-2</t>
  </si>
  <si>
    <t>MOD-026-1</t>
  </si>
  <si>
    <t>Each Transmission Planner shall provide the following requested information to the Generator Owner within 90 calendar days of receiving a written request: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</si>
  <si>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MOD-027-1</t>
  </si>
  <si>
    <t>MOD-028-2</t>
  </si>
  <si>
    <r>
      <rPr>
        <b/>
        <sz val="11"/>
        <color theme="1"/>
        <rFont val="Calibri"/>
        <family val="2"/>
        <scheme val="minor"/>
      </rPr>
      <t xml:space="preserve">R2. </t>
    </r>
    <r>
      <rPr>
        <sz val="11"/>
        <color theme="1"/>
        <rFont val="Calibri"/>
        <family val="2"/>
        <scheme val="minor"/>
      </rPr>
      <t xml:space="preserve">Each Transmission Owner shall have an unaffiliated third party verify the risk assessment performed under Requirement R1. The verification may occur concurrent with or after the risk assessment performed under Requirement R1.
</t>
    </r>
    <r>
      <rPr>
        <b/>
        <sz val="11"/>
        <color theme="1"/>
        <rFont val="Calibri"/>
        <family val="2"/>
        <scheme val="minor"/>
      </rPr>
      <t xml:space="preserve">2.1. </t>
    </r>
    <r>
      <rPr>
        <sz val="11"/>
        <color theme="1"/>
        <rFont val="Calibri"/>
        <family val="2"/>
        <scheme val="minor"/>
      </rPr>
      <t xml:space="preserve">Each Transmission Owner shall select an unaffiliated verifying entity that is either:
• A registered Planning Coordinator, Transmission Planner, or Reliability Coordinator; or
• An entity that has transmission planning or analysis experience.
</t>
    </r>
    <r>
      <rPr>
        <b/>
        <sz val="11"/>
        <color theme="1"/>
        <rFont val="Calibri"/>
        <family val="2"/>
        <scheme val="minor"/>
      </rPr>
      <t xml:space="preserve">2.2. </t>
    </r>
    <r>
      <rPr>
        <sz val="11"/>
        <color theme="1"/>
        <rFont val="Calibri"/>
        <family val="2"/>
        <scheme val="minor"/>
      </rPr>
      <t xml:space="preserve">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
</t>
    </r>
    <r>
      <rPr>
        <b/>
        <sz val="11"/>
        <color theme="1"/>
        <rFont val="Calibri"/>
        <family val="2"/>
        <scheme val="minor"/>
      </rPr>
      <t xml:space="preserve">2.3. </t>
    </r>
    <r>
      <rPr>
        <sz val="11"/>
        <color theme="1"/>
        <rFont val="Calibri"/>
        <family val="2"/>
        <scheme val="minor"/>
      </rPr>
      <t xml:space="preserve">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
</t>
    </r>
    <r>
      <rPr>
        <b/>
        <sz val="11"/>
        <color theme="1"/>
        <rFont val="Calibri"/>
        <family val="2"/>
        <scheme val="minor"/>
      </rPr>
      <t xml:space="preserve">2.4. </t>
    </r>
    <r>
      <rPr>
        <sz val="11"/>
        <color theme="1"/>
        <rFont val="Calibri"/>
        <family val="2"/>
        <scheme val="minor"/>
      </rPr>
      <t xml:space="preserve">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
</t>
    </r>
  </si>
  <si>
    <r>
      <rPr>
        <b/>
        <sz val="11"/>
        <color theme="1"/>
        <rFont val="Calibri"/>
        <family val="2"/>
        <scheme val="minor"/>
      </rPr>
      <t xml:space="preserve">R6.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r>
    <r>
      <rPr>
        <b/>
        <sz val="11"/>
        <color theme="1"/>
        <rFont val="Calibri"/>
        <family val="2"/>
        <scheme val="minor"/>
      </rPr>
      <t xml:space="preserve">6.1. </t>
    </r>
    <r>
      <rPr>
        <sz val="11"/>
        <color theme="1"/>
        <rFont val="Calibri"/>
        <family val="2"/>
        <scheme val="minor"/>
      </rPr>
      <t xml:space="preserve">Each Transmission Owner and Transmission Operator shall select an unaffiliated third party reviewer from the following:
•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 A governmental agency with physical security expertise.
• An entity or organization with demonstrated law enforcement, government, or military physical security expertise.
</t>
    </r>
    <r>
      <rPr>
        <b/>
        <sz val="11"/>
        <color theme="1"/>
        <rFont val="Calibri"/>
        <family val="2"/>
        <scheme val="minor"/>
      </rPr>
      <t xml:space="preserve">6.2. </t>
    </r>
    <r>
      <rPr>
        <sz val="11"/>
        <color theme="1"/>
        <rFont val="Calibri"/>
        <family val="2"/>
        <scheme val="minor"/>
      </rPr>
      <t xml:space="preserve">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
</t>
    </r>
    <r>
      <rPr>
        <b/>
        <sz val="11"/>
        <color theme="1"/>
        <rFont val="Calibri"/>
        <family val="2"/>
        <scheme val="minor"/>
      </rPr>
      <t xml:space="preserve">6.3. </t>
    </r>
    <r>
      <rPr>
        <sz val="11"/>
        <color theme="1"/>
        <rFont val="Calibri"/>
        <family val="2"/>
        <scheme val="minor"/>
      </rPr>
      <t xml:space="preserve">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
</t>
    </r>
    <r>
      <rPr>
        <b/>
        <sz val="11"/>
        <color theme="1"/>
        <rFont val="Calibri"/>
        <family val="2"/>
        <scheme val="minor"/>
      </rPr>
      <t>6.4.</t>
    </r>
    <r>
      <rPr>
        <sz val="11"/>
        <color theme="1"/>
        <rFont val="Calibri"/>
        <family val="2"/>
        <scheme val="minor"/>
      </rPr>
      <t xml:space="preserve"> 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r>
  </si>
  <si>
    <r>
      <rPr>
        <b/>
        <sz val="11"/>
        <color theme="1"/>
        <rFont val="Calibri"/>
        <family val="2"/>
        <scheme val="minor"/>
      </rPr>
      <t xml:space="preserve">R3. </t>
    </r>
    <r>
      <rPr>
        <sz val="11"/>
        <color theme="1"/>
        <rFont val="Calibri"/>
        <family val="2"/>
        <scheme val="minor"/>
      </rPr>
      <t xml:space="preserve">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
</t>
    </r>
    <r>
      <rPr>
        <b/>
        <sz val="11"/>
        <color theme="1"/>
        <rFont val="Calibri"/>
        <family val="2"/>
        <scheme val="minor"/>
      </rPr>
      <t>3.1.</t>
    </r>
    <r>
      <rPr>
        <sz val="11"/>
        <color theme="1"/>
        <rFont val="Calibri"/>
        <family val="2"/>
        <scheme val="minor"/>
      </rPr>
      <t xml:space="preserve"> 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r>
  </si>
  <si>
    <r>
      <rPr>
        <b/>
        <sz val="11"/>
        <color theme="1"/>
        <rFont val="Calibri"/>
        <family val="2"/>
        <scheme val="minor"/>
      </rPr>
      <t xml:space="preserve">R4. </t>
    </r>
    <r>
      <rPr>
        <sz val="11"/>
        <color theme="1"/>
        <rFont val="Calibri"/>
        <family val="2"/>
        <scheme val="minor"/>
      </rPr>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r>
    <r>
      <rPr>
        <b/>
        <sz val="11"/>
        <color theme="1"/>
        <rFont val="Calibri"/>
        <family val="2"/>
        <scheme val="minor"/>
      </rPr>
      <t xml:space="preserve">4.1. </t>
    </r>
    <r>
      <rPr>
        <sz val="11"/>
        <color theme="1"/>
        <rFont val="Calibri"/>
        <family val="2"/>
        <scheme val="minor"/>
      </rPr>
      <t xml:space="preserve">Unique characteristics of the identified and verified Transmission station(s), Transmission substation(s), and primary control center(s);
</t>
    </r>
    <r>
      <rPr>
        <b/>
        <sz val="11"/>
        <color theme="1"/>
        <rFont val="Calibri"/>
        <family val="2"/>
        <scheme val="minor"/>
      </rPr>
      <t xml:space="preserve">4.2. </t>
    </r>
    <r>
      <rPr>
        <sz val="11"/>
        <color theme="1"/>
        <rFont val="Calibri"/>
        <family val="2"/>
        <scheme val="minor"/>
      </rPr>
      <t xml:space="preserve">Prior history of attack on similar facilities taking into account the frequency, geographic proximity, and severity of past physical security related events; and
</t>
    </r>
    <r>
      <rPr>
        <b/>
        <sz val="11"/>
        <color theme="1"/>
        <rFont val="Calibri"/>
        <family val="2"/>
        <scheme val="minor"/>
      </rPr>
      <t>4.3.</t>
    </r>
    <r>
      <rPr>
        <sz val="11"/>
        <color theme="1"/>
        <rFont val="Calibri"/>
        <family val="2"/>
        <scheme val="minor"/>
      </rPr>
      <t xml:space="preserve"> Intelligence or threat warnings received from sources such as law enforcement, the Electric Reliability Organization (ERO), the Electricity Sector Information Sharing and Analysis Center (ES-ISAC), U.S. federal and/or Canadian governmental agencies, or their successors.</t>
    </r>
  </si>
  <si>
    <r>
      <rPr>
        <b/>
        <sz val="11"/>
        <color theme="1"/>
        <rFont val="Calibri"/>
        <family val="2"/>
        <scheme val="minor"/>
      </rPr>
      <t xml:space="preserve">R5.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r>
    <r>
      <rPr>
        <b/>
        <sz val="11"/>
        <color theme="1"/>
        <rFont val="Calibri"/>
        <family val="2"/>
        <scheme val="minor"/>
      </rPr>
      <t xml:space="preserve">5.1. </t>
    </r>
    <r>
      <rPr>
        <sz val="11"/>
        <color theme="1"/>
        <rFont val="Calibri"/>
        <family val="2"/>
        <scheme val="minor"/>
      </rPr>
      <t xml:space="preserve">Resiliency or security measures designed collectively to deter, detect, delay, assess, communicate, and respond to potential physical threats and vulnerabilities identified during the evaluation conducted in Requirement R4.
</t>
    </r>
    <r>
      <rPr>
        <b/>
        <sz val="11"/>
        <color theme="1"/>
        <rFont val="Calibri"/>
        <family val="2"/>
        <scheme val="minor"/>
      </rPr>
      <t xml:space="preserve">5.2. </t>
    </r>
    <r>
      <rPr>
        <sz val="11"/>
        <color theme="1"/>
        <rFont val="Calibri"/>
        <family val="2"/>
        <scheme val="minor"/>
      </rPr>
      <t xml:space="preserve">Law enforcement contact and coordination information.
</t>
    </r>
    <r>
      <rPr>
        <b/>
        <sz val="11"/>
        <color theme="1"/>
        <rFont val="Calibri"/>
        <family val="2"/>
        <scheme val="minor"/>
      </rPr>
      <t xml:space="preserve">5.3. </t>
    </r>
    <r>
      <rPr>
        <sz val="11"/>
        <color theme="1"/>
        <rFont val="Calibri"/>
        <family val="2"/>
        <scheme val="minor"/>
      </rPr>
      <t xml:space="preserve">A timeline for executing the physical security enhancements and modifications specified in the physical security plan.
</t>
    </r>
    <r>
      <rPr>
        <b/>
        <sz val="11"/>
        <color theme="1"/>
        <rFont val="Calibri"/>
        <family val="2"/>
        <scheme val="minor"/>
      </rPr>
      <t xml:space="preserve">5.4. </t>
    </r>
    <r>
      <rPr>
        <sz val="11"/>
        <color theme="1"/>
        <rFont val="Calibri"/>
        <family val="2"/>
        <scheme val="minor"/>
      </rPr>
      <t>Provisions to evaluate evolving physical threats, and their corresponding security measures, to the Transmission station(s), Transmission substation(s), or primary control center(s).</t>
    </r>
  </si>
  <si>
    <r>
      <rPr>
        <b/>
        <sz val="11"/>
        <color theme="1"/>
        <rFont val="Calibri"/>
        <family val="2"/>
        <scheme val="minor"/>
      </rPr>
      <t xml:space="preserve">R2. </t>
    </r>
    <r>
      <rPr>
        <sz val="11"/>
        <color theme="1"/>
        <rFont val="Calibri"/>
        <family val="2"/>
        <scheme val="minor"/>
      </rPr>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r>
  </si>
  <si>
    <r>
      <rPr>
        <b/>
        <sz val="11"/>
        <color theme="1"/>
        <rFont val="Calibri"/>
        <family val="2"/>
        <scheme val="minor"/>
      </rPr>
      <t xml:space="preserve">R3. </t>
    </r>
    <r>
      <rPr>
        <sz val="11"/>
        <color theme="1"/>
        <rFont val="Calibri"/>
        <family val="2"/>
        <scheme val="minor"/>
      </rPr>
      <t>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-Repeat, not necessarily verbatim, the Operating Instruction and receive confirmation from the issuer that the response was correct, or
-Request that the issuer reissue the Operating Instruction.</t>
    </r>
  </si>
  <si>
    <r>
      <rPr>
        <b/>
        <sz val="11"/>
        <color theme="1"/>
        <rFont val="Calibri"/>
        <family val="2"/>
        <scheme val="minor"/>
      </rPr>
      <t xml:space="preserve">R5. </t>
    </r>
    <r>
      <rPr>
        <sz val="11"/>
        <color theme="1"/>
        <rFont val="Calibri"/>
        <family val="2"/>
        <scheme val="minor"/>
      </rPr>
      <t>Each Balancing Authority, Reliability Coordinator, and Transmission Operator that issues an oral two-party, person-to-person Operating Instruction during an Emergency, excluding written or oral single-party to multiple-party burst Operating Instructions, shall either:
-Confirm the receiver’s response if the repeated information is correct (in accordance with Requirement R6).
- Reissue the Operating Instruction if the repeated information is incorrect or if requested by the receiver, or
-Take an alternative action if a response is not received or if the Operating Instruction was not understood by the receiver.</t>
    </r>
  </si>
  <si>
    <r>
      <rPr>
        <b/>
        <sz val="11"/>
        <color theme="1"/>
        <rFont val="Calibri"/>
        <family val="2"/>
        <scheme val="minor"/>
      </rPr>
      <t xml:space="preserve">R6. </t>
    </r>
    <r>
      <rPr>
        <sz val="11"/>
        <color theme="1"/>
        <rFont val="Calibri"/>
        <family val="2"/>
        <scheme val="minor"/>
      </rPr>
      <t>Each Balancing Authority, Distribution Provider, Generator Operator, and Transmission Operator that receives an oral two-party, person-to-person Operating Instruction during an Emergency, excluding written or oral single-party to multiple-party burst Operating Instructions, shall either:
-Repeat, not necessarily verbatim, the Operating Instruction and receive confirmation from the issuer that the response was correct, or
-Request that the issuer reissue the Operating Instruction.</t>
    </r>
  </si>
  <si>
    <r>
      <rPr>
        <b/>
        <sz val="11"/>
        <color theme="1"/>
        <rFont val="Calibri"/>
        <family val="2"/>
        <scheme val="minor"/>
      </rPr>
      <t xml:space="preserve">R7. </t>
    </r>
    <r>
      <rPr>
        <sz val="11"/>
        <color theme="1"/>
        <rFont val="Calibri"/>
        <family val="2"/>
        <scheme val="minor"/>
      </rP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</si>
  <si>
    <r>
      <rPr>
        <b/>
        <sz val="11"/>
        <color theme="1"/>
        <rFont val="Calibri"/>
        <family val="2"/>
        <scheme val="minor"/>
      </rPr>
      <t xml:space="preserve">R1. </t>
    </r>
    <r>
      <rPr>
        <sz val="11"/>
        <color theme="1"/>
        <rFont val="Calibri"/>
        <family val="2"/>
        <scheme val="minor"/>
      </rPr>
      <t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t>
    </r>
    <r>
      <rPr>
        <b/>
        <sz val="11"/>
        <color theme="1"/>
        <rFont val="Calibri"/>
        <family val="2"/>
        <scheme val="minor"/>
      </rPr>
      <t xml:space="preserve">1.1. </t>
    </r>
    <r>
      <rPr>
        <sz val="11"/>
        <color theme="1"/>
        <rFont val="Calibri"/>
        <family val="2"/>
        <scheme val="minor"/>
      </rPr>
      <t xml:space="preserve">An encroachment into the MVCD as shown in FAC-003-Table 2, observed in Real-time, absent a Sustained Outage,
</t>
    </r>
    <r>
      <rPr>
        <b/>
        <sz val="11"/>
        <color theme="1"/>
        <rFont val="Calibri"/>
        <family val="2"/>
        <scheme val="minor"/>
      </rPr>
      <t xml:space="preserve">1.2. </t>
    </r>
    <r>
      <rPr>
        <sz val="11"/>
        <color theme="1"/>
        <rFont val="Calibri"/>
        <family val="2"/>
        <scheme val="minor"/>
      </rPr>
      <t xml:space="preserve">An encroachment due to a fall-in from inside the ROW that caused a vegetation-related Sustained Outage,
</t>
    </r>
    <r>
      <rPr>
        <b/>
        <sz val="11"/>
        <color theme="1"/>
        <rFont val="Calibri"/>
        <family val="2"/>
        <scheme val="minor"/>
      </rPr>
      <t xml:space="preserve">1.3.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1.4.</t>
    </r>
    <r>
      <rPr>
        <sz val="11"/>
        <color theme="1"/>
        <rFont val="Calibri"/>
        <family val="2"/>
        <scheme val="minor"/>
      </rPr>
      <t xml:space="preserve"> An encroachment due to vegetation growth into the MVCD that caused a vegetation-related Sustained Outage.</t>
    </r>
  </si>
  <si>
    <r>
      <rPr>
        <b/>
        <sz val="11"/>
        <color theme="1"/>
        <rFont val="Calibri"/>
        <family val="2"/>
        <scheme val="minor"/>
      </rPr>
      <t xml:space="preserve">R2. </t>
    </r>
    <r>
      <rPr>
        <sz val="11"/>
        <color theme="1"/>
        <rFont val="Calibri"/>
        <family val="2"/>
        <scheme val="minor"/>
      </rPr>
      <t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t>
    </r>
    <r>
      <rPr>
        <b/>
        <sz val="11"/>
        <color theme="1"/>
        <rFont val="Calibri"/>
        <family val="2"/>
        <scheme val="minor"/>
      </rPr>
      <t xml:space="preserve">2.1. </t>
    </r>
    <r>
      <rPr>
        <sz val="11"/>
        <color theme="1"/>
        <rFont val="Calibri"/>
        <family val="2"/>
        <scheme val="minor"/>
      </rPr>
      <t xml:space="preserve">An encroachment into the MVCD, observed in Real-time, absent a Sustained Outage,
</t>
    </r>
    <r>
      <rPr>
        <b/>
        <sz val="11"/>
        <color theme="1"/>
        <rFont val="Calibri"/>
        <family val="2"/>
        <scheme val="minor"/>
      </rPr>
      <t>2.2.</t>
    </r>
    <r>
      <rPr>
        <sz val="11"/>
        <color theme="1"/>
        <rFont val="Calibri"/>
        <family val="2"/>
        <scheme val="minor"/>
      </rPr>
      <t xml:space="preserve"> An encroachment due to a fall-in from inside the ROW that caused a vegetation-related Sustained Outage,
</t>
    </r>
    <r>
      <rPr>
        <b/>
        <sz val="11"/>
        <color theme="1"/>
        <rFont val="Calibri"/>
        <family val="2"/>
        <scheme val="minor"/>
      </rPr>
      <t xml:space="preserve">2.3.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 xml:space="preserve">2.4. </t>
    </r>
    <r>
      <rPr>
        <sz val="11"/>
        <color theme="1"/>
        <rFont val="Calibri"/>
        <family val="2"/>
        <scheme val="minor"/>
      </rPr>
      <t>An encroachment due to vegetation growth into the line MVCD that caused a vegetation-related Sustained Outage.</t>
    </r>
  </si>
  <si>
    <r>
      <rPr>
        <b/>
        <sz val="11"/>
        <color theme="1"/>
        <rFont val="Calibri"/>
        <family val="2"/>
        <scheme val="minor"/>
      </rPr>
      <t xml:space="preserve">R3. </t>
    </r>
    <r>
      <rPr>
        <sz val="11"/>
        <color theme="1"/>
        <rFont val="Calibri"/>
        <family val="2"/>
        <scheme val="minor"/>
      </rPr>
      <t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t>
    </r>
    <r>
      <rPr>
        <b/>
        <sz val="11"/>
        <color theme="1"/>
        <rFont val="Calibri"/>
        <family val="2"/>
        <scheme val="minor"/>
      </rPr>
      <t>3.1.</t>
    </r>
    <r>
      <rPr>
        <sz val="11"/>
        <color theme="1"/>
        <rFont val="Calibri"/>
        <family val="2"/>
        <scheme val="minor"/>
      </rPr>
      <t xml:space="preserve"> Movement of applicable line conductors under their Rating and all Rated Electrical Operating Conditions;
</t>
    </r>
    <r>
      <rPr>
        <b/>
        <sz val="11"/>
        <color theme="1"/>
        <rFont val="Calibri"/>
        <family val="2"/>
        <scheme val="minor"/>
      </rPr>
      <t>3.2.</t>
    </r>
    <r>
      <rPr>
        <sz val="11"/>
        <color theme="1"/>
        <rFont val="Calibri"/>
        <family val="2"/>
        <scheme val="minor"/>
      </rPr>
      <t xml:space="preserve"> Inter-relationships between vegetation growth rates, vegetation control methods, and inspection frequency.
</t>
    </r>
  </si>
  <si>
    <r>
      <rPr>
        <b/>
        <sz val="11"/>
        <color theme="1"/>
        <rFont val="Calibri"/>
        <family val="2"/>
        <scheme val="minor"/>
      </rPr>
      <t>R4.</t>
    </r>
    <r>
      <rPr>
        <sz val="11"/>
        <color theme="1"/>
        <rFont val="Calibri"/>
        <family val="2"/>
        <scheme val="minor"/>
      </rPr>
      <t xml:space="preserve"> 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r>
  </si>
  <si>
    <r>
      <rPr>
        <b/>
        <sz val="11"/>
        <color theme="1"/>
        <rFont val="Calibri"/>
        <family val="2"/>
        <scheme val="minor"/>
      </rPr>
      <t xml:space="preserve">R5. </t>
    </r>
    <r>
      <rPr>
        <sz val="11"/>
        <color theme="1"/>
        <rFont val="Calibri"/>
        <family val="2"/>
        <scheme val="minor"/>
      </rPr>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r>
  </si>
  <si>
    <r>
      <rPr>
        <b/>
        <sz val="11"/>
        <color theme="1"/>
        <rFont val="Calibri"/>
        <family val="2"/>
        <scheme val="minor"/>
      </rPr>
      <t xml:space="preserve">R7. </t>
    </r>
    <r>
      <rPr>
        <sz val="11"/>
        <color theme="1"/>
        <rFont val="Calibri"/>
        <family val="2"/>
        <scheme val="minor"/>
      </rPr>
      <t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t>
    </r>
    <r>
      <rPr>
        <b/>
        <sz val="11"/>
        <color theme="1"/>
        <rFont val="Calibri"/>
        <family val="2"/>
        <scheme val="minor"/>
      </rPr>
      <t xml:space="preserve">7.1. </t>
    </r>
    <r>
      <rPr>
        <sz val="11"/>
        <color theme="1"/>
        <rFont val="Calibri"/>
        <family val="2"/>
        <scheme val="minor"/>
      </rPr>
      <t xml:space="preserve">Change in expected growth rate/environmental factors
</t>
    </r>
    <r>
      <rPr>
        <b/>
        <sz val="11"/>
        <color theme="1"/>
        <rFont val="Calibri"/>
        <family val="2"/>
        <scheme val="minor"/>
      </rPr>
      <t xml:space="preserve">7.2. </t>
    </r>
    <r>
      <rPr>
        <sz val="11"/>
        <color theme="1"/>
        <rFont val="Calibri"/>
        <family val="2"/>
        <scheme val="minor"/>
      </rPr>
      <t xml:space="preserve">Circumstances that are beyond the control of an applicable Transmission Owner or applicable Generator Owner
</t>
    </r>
    <r>
      <rPr>
        <b/>
        <sz val="11"/>
        <color theme="1"/>
        <rFont val="Calibri"/>
        <family val="2"/>
        <scheme val="minor"/>
      </rPr>
      <t xml:space="preserve">7.3. </t>
    </r>
    <r>
      <rPr>
        <sz val="11"/>
        <color theme="1"/>
        <rFont val="Calibri"/>
        <family val="2"/>
        <scheme val="minor"/>
      </rPr>
      <t xml:space="preserve">Rescheduling work between growing seasons
</t>
    </r>
    <r>
      <rPr>
        <b/>
        <sz val="11"/>
        <color theme="1"/>
        <rFont val="Calibri"/>
        <family val="2"/>
        <scheme val="minor"/>
      </rPr>
      <t xml:space="preserve">7.4. </t>
    </r>
    <r>
      <rPr>
        <sz val="11"/>
        <color theme="1"/>
        <rFont val="Calibri"/>
        <family val="2"/>
        <scheme val="minor"/>
      </rPr>
      <t xml:space="preserve">Crew or contractor availability/Mutual assistance agreements
</t>
    </r>
    <r>
      <rPr>
        <b/>
        <sz val="11"/>
        <color theme="1"/>
        <rFont val="Calibri"/>
        <family val="2"/>
        <scheme val="minor"/>
      </rPr>
      <t xml:space="preserve">7.5. </t>
    </r>
    <r>
      <rPr>
        <sz val="11"/>
        <color theme="1"/>
        <rFont val="Calibri"/>
        <family val="2"/>
        <scheme val="minor"/>
      </rPr>
      <t xml:space="preserve">Identified unanticipated high priority work
</t>
    </r>
    <r>
      <rPr>
        <b/>
        <sz val="11"/>
        <color theme="1"/>
        <rFont val="Calibri"/>
        <family val="2"/>
        <scheme val="minor"/>
      </rPr>
      <t xml:space="preserve">7.6. </t>
    </r>
    <r>
      <rPr>
        <sz val="11"/>
        <color theme="1"/>
        <rFont val="Calibri"/>
        <family val="2"/>
        <scheme val="minor"/>
      </rPr>
      <t xml:space="preserve">Weather conditions/Accessibility
</t>
    </r>
    <r>
      <rPr>
        <b/>
        <sz val="11"/>
        <color theme="1"/>
        <rFont val="Calibri"/>
        <family val="2"/>
        <scheme val="minor"/>
      </rPr>
      <t xml:space="preserve">7.7. </t>
    </r>
    <r>
      <rPr>
        <sz val="11"/>
        <color theme="1"/>
        <rFont val="Calibri"/>
        <family val="2"/>
        <scheme val="minor"/>
      </rPr>
      <t>Permitting delays
Land ownership changes/Change in land use by the landowner
Emerging technologies</t>
    </r>
  </si>
  <si>
    <r>
      <rPr>
        <b/>
        <sz val="11"/>
        <color theme="1"/>
        <rFont val="Calibri"/>
        <family val="2"/>
        <scheme val="minor"/>
      </rPr>
      <t xml:space="preserve">R1. </t>
    </r>
    <r>
      <rPr>
        <sz val="11"/>
        <color theme="1"/>
        <rFont val="Calibri"/>
        <family val="2"/>
        <scheme val="minor"/>
      </rPr>
      <t xml:space="preserve">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[See standard pdf for requirements of the Transfer Capability methodology]
</t>
    </r>
    <r>
      <rPr>
        <b/>
        <sz val="11"/>
        <color theme="1"/>
        <rFont val="Calibri"/>
        <family val="2"/>
        <scheme val="minor"/>
      </rPr>
      <t xml:space="preserve">1.1. </t>
    </r>
    <r>
      <rPr>
        <sz val="11"/>
        <color theme="1"/>
        <rFont val="Calibri"/>
        <family val="2"/>
        <scheme val="minor"/>
      </rPr>
      <t xml:space="preserve">Criteria for the selection of the transfers to be assessed.
</t>
    </r>
    <r>
      <rPr>
        <b/>
        <sz val="11"/>
        <color theme="1"/>
        <rFont val="Calibri"/>
        <family val="2"/>
        <scheme val="minor"/>
      </rPr>
      <t xml:space="preserve">1.2. </t>
    </r>
    <r>
      <rPr>
        <sz val="11"/>
        <color theme="1"/>
        <rFont val="Calibri"/>
        <family val="2"/>
        <scheme val="minor"/>
      </rPr>
      <t xml:space="preserve">A statement that the assessment shall respect known System Operating Limits (SOLs).
</t>
    </r>
    <r>
      <rPr>
        <b/>
        <sz val="11"/>
        <color theme="1"/>
        <rFont val="Calibri"/>
        <family val="2"/>
        <scheme val="minor"/>
      </rPr>
      <t xml:space="preserve">1.3. </t>
    </r>
    <r>
      <rPr>
        <sz val="11"/>
        <color theme="1"/>
        <rFont val="Calibri"/>
        <family val="2"/>
        <scheme val="minor"/>
      </rPr>
      <t xml:space="preserve">A statement that the assumptions and criteria used to perform the assessment are consistent with the Planning Coordinator’s planning practices.
</t>
    </r>
    <r>
      <rPr>
        <b/>
        <sz val="11"/>
        <color theme="1"/>
        <rFont val="Calibri"/>
        <family val="2"/>
        <scheme val="minor"/>
      </rPr>
      <t xml:space="preserve">1.4. </t>
    </r>
    <r>
      <rPr>
        <sz val="11"/>
        <color theme="1"/>
        <rFont val="Calibri"/>
        <family val="2"/>
        <scheme val="minor"/>
      </rPr>
      <t xml:space="preserve">A description of how each of the following assumptions and criteria used in performing the assessment are addressed:
</t>
    </r>
    <r>
      <rPr>
        <b/>
        <sz val="11"/>
        <color theme="1"/>
        <rFont val="Calibri"/>
        <family val="2"/>
        <scheme val="minor"/>
      </rPr>
      <t>1.4.1.</t>
    </r>
    <r>
      <rPr>
        <sz val="11"/>
        <color theme="1"/>
        <rFont val="Calibri"/>
        <family val="2"/>
        <scheme val="minor"/>
      </rPr>
      <t xml:space="preserve"> Generation dispatch, including but not limited to long term planned outages, additions and retirements.
</t>
    </r>
    <r>
      <rPr>
        <b/>
        <sz val="11"/>
        <color theme="1"/>
        <rFont val="Calibri"/>
        <family val="2"/>
        <scheme val="minor"/>
      </rPr>
      <t xml:space="preserve">1.4.2. </t>
    </r>
    <r>
      <rPr>
        <sz val="11"/>
        <color theme="1"/>
        <rFont val="Calibri"/>
        <family val="2"/>
        <scheme val="minor"/>
      </rPr>
      <t xml:space="preserve">Transmission system topology, including but not limited to long term planned Transmission outages, additions, and retirements.
</t>
    </r>
    <r>
      <rPr>
        <b/>
        <sz val="11"/>
        <color theme="1"/>
        <rFont val="Calibri"/>
        <family val="2"/>
        <scheme val="minor"/>
      </rPr>
      <t>1.4.3.</t>
    </r>
    <r>
      <rPr>
        <sz val="11"/>
        <color theme="1"/>
        <rFont val="Calibri"/>
        <family val="2"/>
        <scheme val="minor"/>
      </rPr>
      <t xml:space="preserve"> System demand.
</t>
    </r>
    <r>
      <rPr>
        <b/>
        <sz val="11"/>
        <color theme="1"/>
        <rFont val="Calibri"/>
        <family val="2"/>
        <scheme val="minor"/>
      </rPr>
      <t xml:space="preserve">1.4.4. </t>
    </r>
    <r>
      <rPr>
        <sz val="11"/>
        <color theme="1"/>
        <rFont val="Calibri"/>
        <family val="2"/>
        <scheme val="minor"/>
      </rPr>
      <t xml:space="preserve">Current approved and projected Transmission uses.
</t>
    </r>
    <r>
      <rPr>
        <b/>
        <sz val="11"/>
        <color theme="1"/>
        <rFont val="Calibri"/>
        <family val="2"/>
        <scheme val="minor"/>
      </rPr>
      <t xml:space="preserve">1.4.5. </t>
    </r>
    <r>
      <rPr>
        <sz val="11"/>
        <color theme="1"/>
        <rFont val="Calibri"/>
        <family val="2"/>
        <scheme val="minor"/>
      </rPr>
      <t xml:space="preserve">Parallel path (loop flow) adjustments.
</t>
    </r>
    <r>
      <rPr>
        <b/>
        <sz val="11"/>
        <color theme="1"/>
        <rFont val="Calibri"/>
        <family val="2"/>
        <scheme val="minor"/>
      </rPr>
      <t>1.4.6.</t>
    </r>
    <r>
      <rPr>
        <sz val="11"/>
        <color theme="1"/>
        <rFont val="Calibri"/>
        <family val="2"/>
        <scheme val="minor"/>
      </rPr>
      <t xml:space="preserve"> Contingencies
</t>
    </r>
    <r>
      <rPr>
        <b/>
        <sz val="11"/>
        <color theme="1"/>
        <rFont val="Calibri"/>
        <family val="2"/>
        <scheme val="minor"/>
      </rPr>
      <t>1.4.7.</t>
    </r>
    <r>
      <rPr>
        <sz val="11"/>
        <color theme="1"/>
        <rFont val="Calibri"/>
        <family val="2"/>
        <scheme val="minor"/>
      </rPr>
      <t xml:space="preserve"> Monitored Facilities.
</t>
    </r>
    <r>
      <rPr>
        <b/>
        <sz val="11"/>
        <color theme="1"/>
        <rFont val="Calibri"/>
        <family val="2"/>
        <scheme val="minor"/>
      </rPr>
      <t xml:space="preserve">1.5. </t>
    </r>
    <r>
      <rPr>
        <sz val="11"/>
        <color theme="1"/>
        <rFont val="Calibri"/>
        <family val="2"/>
        <scheme val="minor"/>
      </rPr>
      <t>A description of how simulations of transfers are performed through the adjustment of generation, Load or both.</t>
    </r>
  </si>
  <si>
    <r>
      <rPr>
        <b/>
        <sz val="11"/>
        <color theme="1"/>
        <rFont val="Calibri"/>
        <family val="2"/>
        <scheme val="minor"/>
      </rPr>
      <t>R1.</t>
    </r>
    <r>
      <rPr>
        <sz val="11"/>
        <color theme="1"/>
        <rFont val="Calibri"/>
        <family val="2"/>
        <scheme val="minor"/>
      </rPr>
      <t xml:space="preserve"> The Load-Serving Entity, Transmission Planner, and Resource Planner shall each make known its amount of interruptible demands and Direct Control Load Management (DCLM) to Transmission Operators, Balancing Authorities, and Reliability Coordinators on request within 30 calendar days.</t>
    </r>
  </si>
  <si>
    <r>
      <rPr>
        <b/>
        <sz val="11"/>
        <color theme="1"/>
        <rFont val="Calibri"/>
        <family val="2"/>
        <scheme val="minor"/>
      </rPr>
      <t>R1.</t>
    </r>
    <r>
      <rPr>
        <sz val="11"/>
        <color theme="1"/>
        <rFont val="Calibri"/>
        <family val="2"/>
        <scheme val="minor"/>
      </rPr>
      <t xml:space="preserve"> Each Generator Owner shall provide its Transmission Planner with verification of the Real Power capability of its applicable Facilities as follows:
</t>
    </r>
    <r>
      <rPr>
        <b/>
        <sz val="11"/>
        <color theme="1"/>
        <rFont val="Calibri"/>
        <family val="2"/>
        <scheme val="minor"/>
      </rPr>
      <t>1.1.</t>
    </r>
    <r>
      <rPr>
        <sz val="11"/>
        <color theme="1"/>
        <rFont val="Calibri"/>
        <family val="2"/>
        <scheme val="minor"/>
      </rPr>
      <t xml:space="preserve"> Verify the Real Power capability of its generating units in accordance with Attachment 1.
</t>
    </r>
    <r>
      <rPr>
        <b/>
        <sz val="11"/>
        <color theme="1"/>
        <rFont val="Calibri"/>
        <family val="2"/>
        <scheme val="minor"/>
      </rPr>
      <t>1.2.</t>
    </r>
    <r>
      <rPr>
        <sz val="11"/>
        <color theme="1"/>
        <rFont val="Calibri"/>
        <family val="2"/>
        <scheme val="minor"/>
      </rPr>
      <t xml:space="preserve">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</si>
  <si>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R2. </t>
    </r>
    <r>
      <rPr>
        <sz val="11"/>
        <color theme="1"/>
        <rFont val="Calibri"/>
        <family val="2"/>
        <scheme val="minor"/>
      </rPr>
      <t xml:space="preserve">Each Generator Owner shall provide its Transmission Planner with verification of the Reactive Power capability of its applicable Facilities as follows:
</t>
    </r>
    <r>
      <rPr>
        <b/>
        <sz val="11"/>
        <color theme="1"/>
        <rFont val="Calibri"/>
        <family val="2"/>
        <scheme val="minor"/>
      </rPr>
      <t>2.1.</t>
    </r>
    <r>
      <rPr>
        <sz val="11"/>
        <color theme="1"/>
        <rFont val="Calibri"/>
        <family val="2"/>
        <scheme val="minor"/>
      </rPr>
      <t xml:space="preserve"> Verify, in accordance with Attachment 1, (i) the Reactive Power capability of its generating units and (ii) the Reactive Power capability of its synchronous condenser units.
</t>
    </r>
    <r>
      <rPr>
        <b/>
        <sz val="11"/>
        <color theme="1"/>
        <rFont val="Calibri"/>
        <family val="2"/>
        <scheme val="minor"/>
      </rPr>
      <t xml:space="preserve">2.2.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</si>
  <si>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R3. </t>
    </r>
    <r>
      <rPr>
        <sz val="11"/>
        <color theme="1"/>
        <rFont val="Calibri"/>
        <family val="2"/>
        <scheme val="minor"/>
      </rPr>
      <t xml:space="preserve">Each Transmission Owner shall provide its Transmission Planner with verification of the Reactive Power capability of its applicable Facilities as follows:
</t>
    </r>
    <r>
      <rPr>
        <b/>
        <sz val="11"/>
        <color theme="1"/>
        <rFont val="Calibri"/>
        <family val="2"/>
        <scheme val="minor"/>
      </rPr>
      <t xml:space="preserve">3.1. </t>
    </r>
    <r>
      <rPr>
        <sz val="11"/>
        <color theme="1"/>
        <rFont val="Calibri"/>
        <family val="2"/>
        <scheme val="minor"/>
      </rPr>
      <t xml:space="preserve">Verify, in accordance with Attachment 1, the Reactive Power capability of its synchronous condenser units.
</t>
    </r>
    <r>
      <rPr>
        <b/>
        <sz val="11"/>
        <color theme="1"/>
        <rFont val="Calibri"/>
        <family val="2"/>
        <scheme val="minor"/>
      </rPr>
      <t xml:space="preserve">3.2.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</si>
  <si>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R3. </t>
    </r>
    <r>
      <rPr>
        <sz val="11"/>
        <color theme="1"/>
        <rFont val="Calibri"/>
        <family val="2"/>
        <scheme val="minor"/>
      </rPr>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r>
  </si>
  <si>
    <r>
      <rPr>
        <b/>
        <sz val="11"/>
        <color theme="1"/>
        <rFont val="Calibri"/>
        <family val="2"/>
        <scheme val="minor"/>
      </rPr>
      <t>R4.</t>
    </r>
    <r>
      <rPr>
        <sz val="11"/>
        <color theme="1"/>
        <rFont val="Calibri"/>
        <family val="2"/>
        <scheme val="minor"/>
      </rPr>
      <t xml:space="preserve"> 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r>
  </si>
  <si>
    <r>
      <rPr>
        <b/>
        <sz val="11"/>
        <color theme="1"/>
        <rFont val="Calibri"/>
        <family val="2"/>
        <scheme val="minor"/>
      </rPr>
      <t>R5.</t>
    </r>
    <r>
      <rPr>
        <sz val="11"/>
        <color theme="1"/>
        <rFont val="Calibri"/>
        <family val="2"/>
        <scheme val="minor"/>
      </rPr>
      <t xml:space="preserve"> 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t>
    </r>
  </si>
  <si>
    <r>
      <rPr>
        <b/>
        <sz val="11"/>
        <color theme="1"/>
        <rFont val="Calibri"/>
        <family val="2"/>
        <scheme val="minor"/>
      </rPr>
      <t xml:space="preserve">R6. </t>
    </r>
    <r>
      <rPr>
        <sz val="11"/>
        <color theme="1"/>
        <rFont val="Calibri"/>
        <family val="2"/>
        <scheme val="minor"/>
      </rPr>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t>
    </r>
    <r>
      <rPr>
        <b/>
        <sz val="11"/>
        <color theme="1"/>
        <rFont val="Calibri"/>
        <family val="2"/>
        <scheme val="minor"/>
      </rPr>
      <t xml:space="preserve">6.1. </t>
    </r>
    <r>
      <rPr>
        <sz val="11"/>
        <color theme="1"/>
        <rFont val="Calibri"/>
        <family val="2"/>
        <scheme val="minor"/>
      </rPr>
      <t xml:space="preserve">The excitation control system or plant volt/var control function model initializes to compute modeling data without error,
</t>
    </r>
    <r>
      <rPr>
        <b/>
        <sz val="11"/>
        <color theme="1"/>
        <rFont val="Calibri"/>
        <family val="2"/>
        <scheme val="minor"/>
      </rPr>
      <t xml:space="preserve">6.2. </t>
    </r>
    <r>
      <rPr>
        <sz val="11"/>
        <color theme="1"/>
        <rFont val="Calibri"/>
        <family val="2"/>
        <scheme val="minor"/>
      </rPr>
      <t xml:space="preserve">A no-disturbance simulation results in negligible transients, and
</t>
    </r>
    <r>
      <rPr>
        <b/>
        <sz val="11"/>
        <color theme="1"/>
        <rFont val="Calibri"/>
        <family val="2"/>
        <scheme val="minor"/>
      </rPr>
      <t xml:space="preserve">6.3. </t>
    </r>
    <r>
      <rPr>
        <sz val="11"/>
        <color theme="1"/>
        <rFont val="Calibri"/>
        <family val="2"/>
        <scheme val="minor"/>
      </rPr>
      <t>For an otherwise stable simulation, a disturbance simulation results in the excitation control and plant volt/var control function model exhibiting positive damping.</t>
    </r>
  </si>
  <si>
    <r>
      <rPr>
        <b/>
        <sz val="11"/>
        <color theme="1"/>
        <rFont val="Calibri"/>
        <family val="2"/>
        <scheme val="minor"/>
      </rPr>
      <t xml:space="preserve">R1. </t>
    </r>
    <r>
      <rPr>
        <sz val="11"/>
        <color theme="1"/>
        <rFont val="Calibri"/>
        <family val="2"/>
        <scheme val="minor"/>
      </rPr>
      <t>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</si>
  <si>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t>
    </r>
    <r>
      <rPr>
        <b/>
        <sz val="11"/>
        <color theme="1"/>
        <rFont val="Calibri"/>
        <family val="2"/>
        <scheme val="minor"/>
      </rPr>
      <t xml:space="preserve">2.1. </t>
    </r>
    <r>
      <rPr>
        <sz val="11"/>
        <color theme="1"/>
        <rFont val="Calibri"/>
        <family val="2"/>
        <scheme val="minor"/>
      </rPr>
      <t xml:space="preserve">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
</t>
    </r>
    <r>
      <rPr>
        <b/>
        <sz val="11"/>
        <color theme="1"/>
        <rFont val="Calibri"/>
        <family val="2"/>
        <scheme val="minor"/>
      </rPr>
      <t xml:space="preserve">2.1.2. </t>
    </r>
    <r>
      <rPr>
        <sz val="11"/>
        <color theme="1"/>
        <rFont val="Calibri"/>
        <family val="2"/>
        <scheme val="minor"/>
      </rPr>
      <t xml:space="preserve">Type of governor and load control or active power control/frequency control3 equipment,
</t>
    </r>
    <r>
      <rPr>
        <b/>
        <sz val="11"/>
        <color theme="1"/>
        <rFont val="Calibri"/>
        <family val="2"/>
        <scheme val="minor"/>
      </rPr>
      <t>2.1.3.</t>
    </r>
    <r>
      <rPr>
        <sz val="11"/>
        <color theme="1"/>
        <rFont val="Calibri"/>
        <family val="2"/>
        <scheme val="minor"/>
      </rPr>
      <t xml:space="preserve"> A description of the turbine (e.g. for hydro turbine - Kaplan, Francis, or Pelton; for steam turbine - boiler type, normal fuel type, and turbine type; for gas turbine - the type and manufacturer; for variable energy plant - type and manufacturer),
</t>
    </r>
    <r>
      <rPr>
        <b/>
        <sz val="11"/>
        <color theme="1"/>
        <rFont val="Calibri"/>
        <family val="2"/>
        <scheme val="minor"/>
      </rPr>
      <t>2.1.4.</t>
    </r>
    <r>
      <rPr>
        <sz val="11"/>
        <color theme="1"/>
        <rFont val="Calibri"/>
        <family val="2"/>
        <scheme val="minor"/>
      </rPr>
      <t xml:space="preserve"> Model structure and data for turbine/governor and load control or active power/frequency control, and
</t>
    </r>
    <r>
      <rPr>
        <b/>
        <sz val="11"/>
        <color theme="1"/>
        <rFont val="Calibri"/>
        <family val="2"/>
        <scheme val="minor"/>
      </rPr>
      <t xml:space="preserve">2.1.5. </t>
    </r>
    <r>
      <rPr>
        <sz val="11"/>
        <color theme="1"/>
        <rFont val="Calibri"/>
        <family val="2"/>
        <scheme val="minor"/>
      </rPr>
      <t>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t>
    </r>
  </si>
  <si>
    <r>
      <rPr>
        <b/>
        <sz val="11"/>
        <color theme="1"/>
        <rFont val="Calibri"/>
        <family val="2"/>
        <scheme val="minor"/>
      </rPr>
      <t xml:space="preserve">R5. </t>
    </r>
    <r>
      <rPr>
        <sz val="11"/>
        <color theme="1"/>
        <rFont val="Calibri"/>
        <family val="2"/>
        <scheme val="minor"/>
      </rPr>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t>
    </r>
    <r>
      <rPr>
        <b/>
        <sz val="11"/>
        <color theme="1"/>
        <rFont val="Calibri"/>
        <family val="2"/>
        <scheme val="minor"/>
      </rPr>
      <t xml:space="preserve">5.1. </t>
    </r>
    <r>
      <rPr>
        <sz val="11"/>
        <color theme="1"/>
        <rFont val="Calibri"/>
        <family val="2"/>
        <scheme val="minor"/>
      </rPr>
      <t xml:space="preserve">The turbine/governor and load control or active power/frequency control function model initializes to compute modeling data without error,
</t>
    </r>
    <r>
      <rPr>
        <b/>
        <sz val="11"/>
        <color theme="1"/>
        <rFont val="Calibri"/>
        <family val="2"/>
        <scheme val="minor"/>
      </rPr>
      <t xml:space="preserve">5.2 </t>
    </r>
    <r>
      <rPr>
        <sz val="11"/>
        <color theme="1"/>
        <rFont val="Calibri"/>
        <family val="2"/>
        <scheme val="minor"/>
      </rPr>
      <t xml:space="preserve">A no-disturbance simulation results in negligible transients, and
</t>
    </r>
    <r>
      <rPr>
        <b/>
        <sz val="11"/>
        <color theme="1"/>
        <rFont val="Calibri"/>
        <family val="2"/>
        <scheme val="minor"/>
      </rPr>
      <t xml:space="preserve">5.3. </t>
    </r>
    <r>
      <rPr>
        <sz val="11"/>
        <color theme="1"/>
        <rFont val="Calibri"/>
        <family val="2"/>
        <scheme val="minor"/>
      </rPr>
      <t>For an otherwise stable simulation, a disturbance simulation results in the turbine/governor and load control or active power/frequency control model exhibiting positive damping.</t>
    </r>
  </si>
  <si>
    <r>
      <rPr>
        <b/>
        <sz val="11"/>
        <color theme="1"/>
        <rFont val="Calibri"/>
        <family val="2"/>
        <scheme val="minor"/>
      </rPr>
      <t xml:space="preserve">R4. </t>
    </r>
    <r>
      <rPr>
        <sz val="11"/>
        <color theme="1"/>
        <rFont val="Calibri"/>
        <family val="2"/>
        <scheme val="minor"/>
      </rPr>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r>
  </si>
  <si>
    <r>
      <rPr>
        <b/>
        <sz val="11"/>
        <color theme="1"/>
        <rFont val="Calibri"/>
        <family val="2"/>
        <scheme val="minor"/>
      </rPr>
      <t>R1.</t>
    </r>
    <r>
      <rPr>
        <sz val="11"/>
        <color theme="1"/>
        <rFont val="Calibri"/>
        <family val="2"/>
        <scheme val="minor"/>
      </rPr>
      <t xml:space="preserve"> Each Transmission Service Provider shall include in its Available Transfer Capability Implementation Document (ATCID), at a minimum, the following information relative to its methodology for determining Total Transfer Capability (TTC):
</t>
    </r>
    <r>
      <rPr>
        <b/>
        <sz val="11"/>
        <color theme="1"/>
        <rFont val="Calibri"/>
        <family val="2"/>
        <scheme val="minor"/>
      </rPr>
      <t xml:space="preserve">R1.1. </t>
    </r>
    <r>
      <rPr>
        <sz val="11"/>
        <color theme="1"/>
        <rFont val="Calibri"/>
        <family val="2"/>
        <scheme val="minor"/>
      </rPr>
      <t xml:space="preserve">Information describing how the selected methodology has been implemented, in such detail that, given the same information used by the Transmission Operator, the results of the TTC calculations can be validated.
</t>
    </r>
    <r>
      <rPr>
        <b/>
        <sz val="11"/>
        <color theme="1"/>
        <rFont val="Calibri"/>
        <family val="2"/>
        <scheme val="minor"/>
      </rPr>
      <t>R1.2.</t>
    </r>
    <r>
      <rPr>
        <sz val="11"/>
        <color theme="1"/>
        <rFont val="Calibri"/>
        <family val="2"/>
        <scheme val="minor"/>
      </rPr>
      <t xml:space="preserve"> A description of the manner in which the Transmission Operator will account for Interchange Schedules in the calculation of TTC.
</t>
    </r>
    <r>
      <rPr>
        <b/>
        <sz val="11"/>
        <color theme="1"/>
        <rFont val="Calibri"/>
        <family val="2"/>
        <scheme val="minor"/>
      </rPr>
      <t>R1.3.</t>
    </r>
    <r>
      <rPr>
        <sz val="11"/>
        <color theme="1"/>
        <rFont val="Calibri"/>
        <family val="2"/>
        <scheme val="minor"/>
      </rPr>
      <t xml:space="preserve"> Any contractual obligations for allocation of TTC.
</t>
    </r>
    <r>
      <rPr>
        <b/>
        <sz val="11"/>
        <color theme="1"/>
        <rFont val="Calibri"/>
        <family val="2"/>
        <scheme val="minor"/>
      </rPr>
      <t xml:space="preserve">R1.4. </t>
    </r>
    <r>
      <rPr>
        <sz val="11"/>
        <color theme="1"/>
        <rFont val="Calibri"/>
        <family val="2"/>
        <scheme val="minor"/>
      </rPr>
      <t xml:space="preserve">A description of the manner in which Contingencies are identified for use in the TTC process.
</t>
    </r>
    <r>
      <rPr>
        <b/>
        <sz val="11"/>
        <color theme="1"/>
        <rFont val="Calibri"/>
        <family val="2"/>
        <scheme val="minor"/>
      </rPr>
      <t>R1.5.</t>
    </r>
    <r>
      <rPr>
        <sz val="11"/>
        <color theme="1"/>
        <rFont val="Calibri"/>
        <family val="2"/>
        <scheme val="minor"/>
      </rPr>
      <t xml:space="preserve"> The following information on how source and sink for transmission service is accounted for in ATC calculations including:
</t>
    </r>
    <r>
      <rPr>
        <b/>
        <sz val="11"/>
        <color theme="1"/>
        <rFont val="Calibri"/>
        <family val="2"/>
        <scheme val="minor"/>
      </rPr>
      <t xml:space="preserve">R1.5.1. </t>
    </r>
    <r>
      <rPr>
        <sz val="11"/>
        <color theme="1"/>
        <rFont val="Calibri"/>
        <family val="2"/>
        <scheme val="minor"/>
      </rPr>
      <t xml:space="preserve">Define if the source used for Available Transfer Capability (ATC) calculations is obtained from the source field or the Point of Receipt (POR) field of the transmission reservation
</t>
    </r>
    <r>
      <rPr>
        <b/>
        <sz val="11"/>
        <color theme="1"/>
        <rFont val="Calibri"/>
        <family val="2"/>
        <scheme val="minor"/>
      </rPr>
      <t>R1.5.2.</t>
    </r>
    <r>
      <rPr>
        <sz val="11"/>
        <color theme="1"/>
        <rFont val="Calibri"/>
        <family val="2"/>
        <scheme val="minor"/>
      </rPr>
      <t xml:space="preserve"> Define if the sink used for ATC calculations is obtained from the sink field or the Point of Delivery (POD) field of the transmission reservation
</t>
    </r>
    <r>
      <rPr>
        <b/>
        <sz val="11"/>
        <color theme="1"/>
        <rFont val="Calibri"/>
        <family val="2"/>
        <scheme val="minor"/>
      </rPr>
      <t>R1.5.3.</t>
    </r>
    <r>
      <rPr>
        <sz val="11"/>
        <color theme="1"/>
        <rFont val="Calibri"/>
        <family val="2"/>
        <scheme val="minor"/>
      </rPr>
      <t xml:space="preserve"> The source/sink or POR/POD identification and mapping to the model.
</t>
    </r>
    <r>
      <rPr>
        <b/>
        <sz val="11"/>
        <color theme="1"/>
        <rFont val="Calibri"/>
        <family val="2"/>
        <scheme val="minor"/>
      </rPr>
      <t>R1.5.4.</t>
    </r>
    <r>
      <rPr>
        <sz val="11"/>
        <color theme="1"/>
        <rFont val="Calibri"/>
        <family val="2"/>
        <scheme val="minor"/>
      </rPr>
      <t xml:space="preserve"> If the Transmission Service Provider’s ATC calculation process involves a grouping of generation, the ATCID must identify how these generators participate in the group.</t>
    </r>
  </si>
  <si>
    <r>
      <rPr>
        <b/>
        <sz val="11"/>
        <color theme="1"/>
        <rFont val="Calibri"/>
        <family val="2"/>
        <scheme val="minor"/>
      </rPr>
      <t xml:space="preserve">R2. </t>
    </r>
    <r>
      <rPr>
        <sz val="11"/>
        <color theme="1"/>
        <rFont val="Calibri"/>
        <family val="2"/>
        <scheme val="minor"/>
      </rPr>
      <t xml:space="preserve">When calculating TTC for ATC Paths, the Transmission Operator shall use a Transmission model that contains all of the following:
</t>
    </r>
    <r>
      <rPr>
        <b/>
        <sz val="11"/>
        <color theme="1"/>
        <rFont val="Calibri"/>
        <family val="2"/>
        <scheme val="minor"/>
      </rPr>
      <t>R2.1.</t>
    </r>
    <r>
      <rPr>
        <sz val="11"/>
        <color theme="1"/>
        <rFont val="Calibri"/>
        <family val="2"/>
        <scheme val="minor"/>
      </rPr>
      <t xml:space="preserve"> Modeling data and topology of its Reliability Coordinator’s area of responsibility. Equivalent representation of radial lines and facilities 161 kV or below is allowed.
</t>
    </r>
    <r>
      <rPr>
        <b/>
        <sz val="11"/>
        <color theme="1"/>
        <rFont val="Calibri"/>
        <family val="2"/>
        <scheme val="minor"/>
      </rPr>
      <t xml:space="preserve">R2.2. </t>
    </r>
    <r>
      <rPr>
        <sz val="11"/>
        <color theme="1"/>
        <rFont val="Calibri"/>
        <family val="2"/>
        <scheme val="minor"/>
      </rPr>
      <t xml:space="preserve">Modeling data and topology (or equivalent representation) for immediately adjacent and beyond Reliability Coordination areas.
</t>
    </r>
    <r>
      <rPr>
        <b/>
        <sz val="11"/>
        <color theme="1"/>
        <rFont val="Calibri"/>
        <family val="2"/>
        <scheme val="minor"/>
      </rPr>
      <t xml:space="preserve">R2.3. </t>
    </r>
    <r>
      <rPr>
        <sz val="11"/>
        <color theme="1"/>
        <rFont val="Calibri"/>
        <family val="2"/>
        <scheme val="minor"/>
      </rPr>
      <t>Facility Ratings specified by the Generator Owners and Transmission Owners.</t>
    </r>
  </si>
  <si>
    <r>
      <rPr>
        <b/>
        <sz val="11"/>
        <color theme="1"/>
        <rFont val="Calibri"/>
        <family val="2"/>
        <scheme val="minor"/>
      </rPr>
      <t xml:space="preserve">R3. </t>
    </r>
    <r>
      <rPr>
        <sz val="11"/>
        <color theme="1"/>
        <rFont val="Calibri"/>
        <family val="2"/>
        <scheme val="minor"/>
      </rPr>
      <t xml:space="preserve">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t>
    </r>
    <r>
      <rPr>
        <b/>
        <sz val="11"/>
        <color theme="1"/>
        <rFont val="Calibri"/>
        <family val="2"/>
        <scheme val="minor"/>
      </rPr>
      <t>R3.1.</t>
    </r>
    <r>
      <rPr>
        <sz val="11"/>
        <color theme="1"/>
        <rFont val="Calibri"/>
        <family val="2"/>
        <scheme val="minor"/>
      </rPr>
      <t xml:space="preserve"> For TTCs, use the following (as well as any other values and additional parameters as specified in the ATCID):
</t>
    </r>
    <r>
      <rPr>
        <b/>
        <sz val="11"/>
        <color theme="1"/>
        <rFont val="Calibri"/>
        <family val="2"/>
        <scheme val="minor"/>
      </rPr>
      <t>R3.1.1.</t>
    </r>
    <r>
      <rPr>
        <sz val="11"/>
        <color theme="1"/>
        <rFont val="Calibri"/>
        <family val="2"/>
        <scheme val="minor"/>
      </rPr>
      <t xml:space="preserve"> Expected generation and Transmission outages, additions, and retirements, included as specified in the ATCID.
</t>
    </r>
    <r>
      <rPr>
        <b/>
        <sz val="11"/>
        <color theme="1"/>
        <rFont val="Calibri"/>
        <family val="2"/>
        <scheme val="minor"/>
      </rPr>
      <t>R3.1.2.</t>
    </r>
    <r>
      <rPr>
        <sz val="11"/>
        <color theme="1"/>
        <rFont val="Calibri"/>
        <family val="2"/>
        <scheme val="minor"/>
      </rPr>
      <t xml:space="preserve"> A daily or hourly load forecast for TTCs used in current-day and next-day ATC calculations.
</t>
    </r>
    <r>
      <rPr>
        <b/>
        <sz val="11"/>
        <color theme="1"/>
        <rFont val="Calibri"/>
        <family val="2"/>
        <scheme val="minor"/>
      </rPr>
      <t>R3.1.3.</t>
    </r>
    <r>
      <rPr>
        <sz val="11"/>
        <color theme="1"/>
        <rFont val="Calibri"/>
        <family val="2"/>
        <scheme val="minor"/>
      </rPr>
      <t xml:space="preserve"> A daily load forecast for TTCs used in ATC calculations for days two through 31.
</t>
    </r>
    <r>
      <rPr>
        <b/>
        <sz val="11"/>
        <color theme="1"/>
        <rFont val="Calibri"/>
        <family val="2"/>
        <scheme val="minor"/>
      </rPr>
      <t>R3.1.4.</t>
    </r>
    <r>
      <rPr>
        <sz val="11"/>
        <color theme="1"/>
        <rFont val="Calibri"/>
        <family val="2"/>
        <scheme val="minor"/>
      </rPr>
      <t xml:space="preserve"> A monthly load forecast for TTCs used in ATC calculations for months two through 13 months TTCs.
</t>
    </r>
    <r>
      <rPr>
        <b/>
        <sz val="11"/>
        <color theme="1"/>
        <rFont val="Calibri"/>
        <family val="2"/>
        <scheme val="minor"/>
      </rPr>
      <t xml:space="preserve">R3.1.5. </t>
    </r>
    <r>
      <rPr>
        <sz val="11"/>
        <color theme="1"/>
        <rFont val="Calibri"/>
        <family val="2"/>
        <scheme val="minor"/>
      </rPr>
      <t>Unit commitment and dispatch order, to include all designated network resources and other resources that are committed or have the legal obligation to run, (within or out of economic dispatch) as they are expected to run.</t>
    </r>
  </si>
  <si>
    <r>
      <rPr>
        <b/>
        <sz val="11"/>
        <color theme="1"/>
        <rFont val="Calibri"/>
        <family val="2"/>
        <scheme val="minor"/>
      </rPr>
      <t xml:space="preserve">R4. </t>
    </r>
    <r>
      <rPr>
        <sz val="11"/>
        <color theme="1"/>
        <rFont val="Calibri"/>
        <family val="2"/>
        <scheme val="minor"/>
      </rPr>
      <t xml:space="preserve">When calculating TTCs for ATC Paths, the Transmission Operator shall meet all of the following conditions:
</t>
    </r>
    <r>
      <rPr>
        <b/>
        <sz val="11"/>
        <color theme="1"/>
        <rFont val="Calibri"/>
        <family val="2"/>
        <scheme val="minor"/>
      </rPr>
      <t xml:space="preserve">R4.1. </t>
    </r>
    <r>
      <rPr>
        <sz val="11"/>
        <color theme="1"/>
        <rFont val="Calibri"/>
        <family val="2"/>
        <scheme val="minor"/>
      </rPr>
      <t xml:space="preserve">Use all Contingencies meeting the criteria described in the ATCID.
</t>
    </r>
    <r>
      <rPr>
        <b/>
        <sz val="11"/>
        <color theme="1"/>
        <rFont val="Calibri"/>
        <family val="2"/>
        <scheme val="minor"/>
      </rPr>
      <t xml:space="preserve">R4.2. </t>
    </r>
    <r>
      <rPr>
        <sz val="11"/>
        <color theme="1"/>
        <rFont val="Calibri"/>
        <family val="2"/>
        <scheme val="minor"/>
      </rPr>
      <t xml:space="preserve">Respect any contractual allocations of TTC.
</t>
    </r>
    <r>
      <rPr>
        <b/>
        <sz val="11"/>
        <color theme="1"/>
        <rFont val="Calibri"/>
        <family val="2"/>
        <scheme val="minor"/>
      </rPr>
      <t>R4.3.</t>
    </r>
    <r>
      <rPr>
        <sz val="11"/>
        <color theme="1"/>
        <rFont val="Calibri"/>
        <family val="2"/>
        <scheme val="minor"/>
      </rPr>
      <t xml:space="preserve"> Include, for each time period, the Firm Transmission Service expected to be scheduled as specified in the ATCID (filtered to reduce or eliminate duplicate impacts from transactions using Transmission service from multiple Transmission Service Providers) for the Transmission Service Provider, all adjacent Transmission Service Providers, and any Transmission Service Providers with which coordination agreements have been executed modeling the source and sink as follows:
- If the source, as specified in the ATCID, has been identified in the reservation and it is discretely modeled in the Transmission Service Provider’s Transmission model, use the discretely modeled point as the source.
- If the source, as specified in the ATCID, has been identified in the reservation and the point can be mapped to an “equivalence” or “aggregate representation” in the Transmission Service Provider’s Transmission model, use the modeled equivalence or aggregate as the source.
- If the source, as specified in the ATCID, has been identified in the reservation and the point cannot be mapped to a discretely modeled point, an “equivalence,” or an “aggregate representation” in the Transmission Service Provider’s Transmission model, use the immediately adjacent Balancing Authority associated with the Transmission Service Provider from which the power is to be received as the source.
- If the source, as specified in the ATCID, has not been identified in the reservation, use the immediately adjacent Balancing Authority associated with the Transmission Service Provider from which the power is to be received as the source.
- If the sink, as specified in the ATCID, has been identified in the reservation and it is discretely modeled in the Transmission Service Provider’s Transmission model, use the discretely modeled point shall as the sink.
- If the sink, as specified in the ATCID, has been identified in the reservation and the point can be mapped to an “equivalence” or “aggregate representation” in the Transmission Service Provider’s Transmission model, use the modeled equivalence or aggregate as the sink.
- If the sink, as specified in the ATCID, has been identified in the reservation and the point can not be mapped to a discretely modeled point, an “equivalence,” or an “aggregate representation” in the Transmission Service Provider’s Transmission model, use the immediately adjacent Balancing Authority associated with the Transmission Service Provider to which the power is to be delivered as the sink.
- If the sink, as specified in the ATCID, has not been identified in the reservation, use the immediately adjacent Balancing Authority associated with the Transmission Service Provider to which the power is being delivered as the sink.</t>
    </r>
  </si>
  <si>
    <r>
      <rPr>
        <b/>
        <sz val="11"/>
        <color theme="1"/>
        <rFont val="Calibri"/>
        <family val="2"/>
        <scheme val="minor"/>
      </rPr>
      <t xml:space="preserve">R5. </t>
    </r>
    <r>
      <rPr>
        <sz val="11"/>
        <color theme="1"/>
        <rFont val="Calibri"/>
        <family val="2"/>
        <scheme val="minor"/>
      </rPr>
      <t xml:space="preserve">Each Transmission Operator shall establish TTC for each ATC Path as defined below:
</t>
    </r>
    <r>
      <rPr>
        <b/>
        <sz val="11"/>
        <color theme="1"/>
        <rFont val="Calibri"/>
        <family val="2"/>
        <scheme val="minor"/>
      </rPr>
      <t>R5.1.</t>
    </r>
    <r>
      <rPr>
        <sz val="11"/>
        <color theme="1"/>
        <rFont val="Calibri"/>
        <family val="2"/>
        <scheme val="minor"/>
      </rPr>
      <t xml:space="preserve"> At least once within the seven calendar days prior to the specified period for TTCs used in hourly and daily ATC calculations.
</t>
    </r>
    <r>
      <rPr>
        <b/>
        <sz val="11"/>
        <color theme="1"/>
        <rFont val="Calibri"/>
        <family val="2"/>
        <scheme val="minor"/>
      </rPr>
      <t xml:space="preserve">R5.2. </t>
    </r>
    <r>
      <rPr>
        <sz val="11"/>
        <color theme="1"/>
        <rFont val="Calibri"/>
        <family val="2"/>
        <scheme val="minor"/>
      </rPr>
      <t xml:space="preserve">At least once per calendar month for TTCs used in monthly ATC calculations.
</t>
    </r>
    <r>
      <rPr>
        <b/>
        <sz val="11"/>
        <color theme="1"/>
        <rFont val="Calibri"/>
        <family val="2"/>
        <scheme val="minor"/>
      </rPr>
      <t>R5.3.</t>
    </r>
    <r>
      <rPr>
        <sz val="11"/>
        <color theme="1"/>
        <rFont val="Calibri"/>
        <family val="2"/>
        <scheme val="minor"/>
      </rPr>
      <t xml:space="preserve"> Within 24 hours of the unexpected outage of a 500 kV or higher transmission Facility or a transformer with a low-side voltage of 200 kV or higher for TTCs  in effect during the anticipated duration of the outage, provided such outage is expected to last 24 hours or longer.</t>
    </r>
  </si>
  <si>
    <r>
      <rPr>
        <b/>
        <sz val="11"/>
        <color theme="1"/>
        <rFont val="Calibri"/>
        <family val="2"/>
        <scheme val="minor"/>
      </rPr>
      <t>R6.</t>
    </r>
    <r>
      <rPr>
        <sz val="11"/>
        <color theme="1"/>
        <rFont val="Calibri"/>
        <family val="2"/>
        <scheme val="minor"/>
      </rPr>
      <t xml:space="preserve"> Each Transmission Operator shall establish TTC for each ATC Path using the following process:
</t>
    </r>
    <r>
      <rPr>
        <b/>
        <sz val="11"/>
        <color theme="1"/>
        <rFont val="Calibri"/>
        <family val="2"/>
        <scheme val="minor"/>
      </rPr>
      <t xml:space="preserve">R6.1. </t>
    </r>
    <r>
      <rPr>
        <sz val="11"/>
        <color theme="1"/>
        <rFont val="Calibri"/>
        <family val="2"/>
        <scheme val="minor"/>
      </rPr>
      <t xml:space="preserve">Determine the incremental Transfer Capability for each ATC Path by increasing generation and/or decreasing load within the source Balancing Authority area and decreasing generation and/or increasing load within the sink Balancing Authority area until either:
- A System Operating Limit is reached on the Transmission Service Provider’s system, or
- A SOL is reached on any other adjacent system in the Transmission model that is not on the study path and the distribution factor is 5% or greater.
</t>
    </r>
    <r>
      <rPr>
        <b/>
        <sz val="11"/>
        <color theme="1"/>
        <rFont val="Calibri"/>
        <family val="2"/>
        <scheme val="minor"/>
      </rPr>
      <t>R6.2.</t>
    </r>
    <r>
      <rPr>
        <sz val="11"/>
        <color theme="1"/>
        <rFont val="Calibri"/>
        <family val="2"/>
        <scheme val="minor"/>
      </rPr>
      <t xml:space="preserve"> If the limit in step R6.1 can not be reached by adjusting any combination of load or generation, then set the incremental Transfer Capability by the results of the case where the maximum adjustments were applied.
</t>
    </r>
    <r>
      <rPr>
        <b/>
        <sz val="11"/>
        <color theme="1"/>
        <rFont val="Calibri"/>
        <family val="2"/>
        <scheme val="minor"/>
      </rPr>
      <t>R6.3.</t>
    </r>
    <r>
      <rPr>
        <sz val="11"/>
        <color theme="1"/>
        <rFont val="Calibri"/>
        <family val="2"/>
        <scheme val="minor"/>
      </rPr>
      <t xml:space="preserve"> Use (as the TTC) the lesser of:
-  The sum of the incremental Transfer Capability and the impacts of Firm Transmission Services, as specified in the Transmission Service Provider’s ATCID, that were included in the study model, or
-  The sum of Facility Ratings of all ties comprising the ATC Path.
</t>
    </r>
    <r>
      <rPr>
        <b/>
        <sz val="11"/>
        <color theme="1"/>
        <rFont val="Calibri"/>
        <family val="2"/>
        <scheme val="minor"/>
      </rPr>
      <t>R6.4.</t>
    </r>
    <r>
      <rPr>
        <sz val="11"/>
        <color theme="1"/>
        <rFont val="Calibri"/>
        <family val="2"/>
        <scheme val="minor"/>
      </rPr>
      <t xml:space="preserve"> For ATC Paths whose capacity uses jointly-owned or allocated Facilities, limit TTC for each Transmission Service Provider so the TTC does not exceed each Transmission Service Provider’s contractual rights.</t>
    </r>
  </si>
  <si>
    <r>
      <rPr>
        <b/>
        <sz val="11"/>
        <color theme="1"/>
        <rFont val="Calibri"/>
        <family val="2"/>
        <scheme val="minor"/>
      </rPr>
      <t>R7.</t>
    </r>
    <r>
      <rPr>
        <sz val="11"/>
        <color theme="1"/>
        <rFont val="Calibri"/>
        <family val="2"/>
        <scheme val="minor"/>
      </rPr>
      <t xml:space="preserve"> The Transmission Operator shall provide the Transmission Service Provider of that ATC Path with the most current value for TTC for that ATC Path no more than:
</t>
    </r>
    <r>
      <rPr>
        <b/>
        <sz val="11"/>
        <color theme="1"/>
        <rFont val="Calibri"/>
        <family val="2"/>
        <scheme val="minor"/>
      </rPr>
      <t>R7.1.</t>
    </r>
    <r>
      <rPr>
        <sz val="11"/>
        <color theme="1"/>
        <rFont val="Calibri"/>
        <family val="2"/>
        <scheme val="minor"/>
      </rPr>
      <t xml:space="preserve"> One calendar day after its determination for TTCs used in hourly and daily ATC calculations.
</t>
    </r>
    <r>
      <rPr>
        <b/>
        <sz val="11"/>
        <color theme="1"/>
        <rFont val="Calibri"/>
        <family val="2"/>
        <scheme val="minor"/>
      </rPr>
      <t>R7.2.</t>
    </r>
    <r>
      <rPr>
        <sz val="11"/>
        <color theme="1"/>
        <rFont val="Calibri"/>
        <family val="2"/>
        <scheme val="minor"/>
      </rPr>
      <t xml:space="preserve"> Seven calendar days after its determination for TTCs used in monthly ATC calculations.</t>
    </r>
  </si>
  <si>
    <r>
      <rPr>
        <b/>
        <sz val="11"/>
        <color theme="1"/>
        <rFont val="Calibri"/>
        <family val="2"/>
        <scheme val="minor"/>
      </rPr>
      <t xml:space="preserve">R11. </t>
    </r>
    <r>
      <rPr>
        <sz val="11"/>
        <color theme="1"/>
        <rFont val="Calibri"/>
        <family val="2"/>
        <scheme val="minor"/>
      </rPr>
      <t>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t>
    </r>
  </si>
  <si>
    <r>
      <rPr>
        <b/>
        <sz val="11"/>
        <color theme="1"/>
        <rFont val="Calibri"/>
        <family val="2"/>
        <scheme val="minor"/>
      </rPr>
      <t xml:space="preserve">R8. </t>
    </r>
    <r>
      <rPr>
        <sz val="11"/>
        <color theme="1"/>
        <rFont val="Calibri"/>
        <family val="2"/>
        <scheme val="minor"/>
      </rPr>
      <t>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t>
    </r>
  </si>
  <si>
    <r>
      <rPr>
        <b/>
        <sz val="11"/>
        <color theme="1"/>
        <rFont val="Calibri"/>
        <family val="2"/>
        <scheme val="minor"/>
      </rPr>
      <t xml:space="preserve">R9. </t>
    </r>
    <r>
      <rPr>
        <sz val="11"/>
        <color theme="1"/>
        <rFont val="Calibri"/>
        <family val="2"/>
        <scheme val="minor"/>
      </rPr>
      <t>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t>
    </r>
  </si>
  <si>
    <r>
      <rPr>
        <b/>
        <sz val="11"/>
        <color theme="1"/>
        <rFont val="Calibri"/>
        <family val="2"/>
        <scheme val="minor"/>
      </rPr>
      <t xml:space="preserve">R10. </t>
    </r>
    <r>
      <rPr>
        <sz val="11"/>
        <color theme="1"/>
        <rFont val="Calibri"/>
        <family val="2"/>
        <scheme val="minor"/>
      </rPr>
      <t>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t>
    </r>
  </si>
  <si>
    <r>
      <rPr>
        <b/>
        <sz val="11"/>
        <color theme="1"/>
        <rFont val="Calibri"/>
        <family val="2"/>
        <scheme val="minor"/>
      </rPr>
      <t xml:space="preserve">R6. </t>
    </r>
    <r>
      <rPr>
        <sz val="11"/>
        <color theme="1"/>
        <rFont val="Calibri"/>
        <family val="2"/>
        <scheme val="minor"/>
      </rPr>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r>
  </si>
  <si>
    <r>
      <rPr>
        <b/>
        <sz val="11"/>
        <color theme="1"/>
        <rFont val="Calibri"/>
        <family val="2"/>
        <scheme val="minor"/>
      </rPr>
      <t xml:space="preserve">R2. </t>
    </r>
    <r>
      <rPr>
        <sz val="11"/>
        <color theme="1"/>
        <rFont val="Calibri"/>
        <family val="2"/>
        <scheme val="minor"/>
      </rPr>
      <t xml:space="preserve">Each Planning Coordinator shall issue its Transfer Capability methodology, and any revisions to the Transfer Capability methodology, to the following entities subject to the following: [See standard pdf for requirements of issuing the Transfer Capability Methodology]
</t>
    </r>
    <r>
      <rPr>
        <b/>
        <sz val="11"/>
        <color theme="1"/>
        <rFont val="Calibri"/>
        <family val="2"/>
        <scheme val="minor"/>
      </rPr>
      <t xml:space="preserve">2.1. </t>
    </r>
    <r>
      <rPr>
        <sz val="11"/>
        <color theme="1"/>
        <rFont val="Calibri"/>
        <family val="2"/>
        <scheme val="minor"/>
      </rPr>
      <t xml:space="preserve">Distribute to the following prior to the effectiveness of such revisions:
</t>
    </r>
    <r>
      <rPr>
        <b/>
        <sz val="11"/>
        <color theme="1"/>
        <rFont val="Calibri"/>
        <family val="2"/>
        <scheme val="minor"/>
      </rPr>
      <t xml:space="preserve">2.1.1. </t>
    </r>
    <r>
      <rPr>
        <sz val="11"/>
        <color theme="1"/>
        <rFont val="Calibri"/>
        <family val="2"/>
        <scheme val="minor"/>
      </rPr>
      <t xml:space="preserve">Each Planning Coordinator adjacent to the Planning Coordinator’s Planning Coordinator area or overlapping the Planning Coordinator’s area.
</t>
    </r>
    <r>
      <rPr>
        <b/>
        <sz val="11"/>
        <color theme="1"/>
        <rFont val="Calibri"/>
        <family val="2"/>
        <scheme val="minor"/>
      </rPr>
      <t xml:space="preserve">2.1.2. </t>
    </r>
    <r>
      <rPr>
        <sz val="11"/>
        <color theme="1"/>
        <rFont val="Calibri"/>
        <family val="2"/>
        <scheme val="minor"/>
      </rPr>
      <t xml:space="preserve">Each Transmission Planner within the Planning Coordinator’s Planning Coordinator area.
</t>
    </r>
    <r>
      <rPr>
        <b/>
        <sz val="11"/>
        <color theme="1"/>
        <rFont val="Calibri"/>
        <family val="2"/>
        <scheme val="minor"/>
      </rPr>
      <t>2.2.</t>
    </r>
    <r>
      <rPr>
        <sz val="11"/>
        <color theme="1"/>
        <rFont val="Calibri"/>
        <family val="2"/>
        <scheme val="minor"/>
      </rPr>
      <t xml:space="preserve"> Distribute to each functional entity that has a reliability-related need for the Transfer Capability methodology and submits a request for that methodology within 30 calendar days of receiving that written request.</t>
    </r>
  </si>
  <si>
    <r>
      <rPr>
        <b/>
        <sz val="11"/>
        <color theme="1"/>
        <rFont val="Calibri"/>
        <family val="2"/>
        <scheme val="minor"/>
      </rPr>
      <t xml:space="preserve">R4. </t>
    </r>
    <r>
      <rPr>
        <sz val="11"/>
        <color theme="1"/>
        <rFont val="Calibri"/>
        <family val="2"/>
        <scheme val="minor"/>
      </rPr>
      <t>During each calendar year, each Planning Coordinator shall conduct simulations and document an assessment based on those simulations in accordance with its Transfer Capability methodology for at least one year in the Near-Term Transmission Planning Horizon.</t>
    </r>
  </si>
  <si>
    <r>
      <rPr>
        <b/>
        <sz val="11"/>
        <color theme="1"/>
        <rFont val="Calibri"/>
        <family val="2"/>
        <scheme val="minor"/>
      </rPr>
      <t xml:space="preserve">R5. </t>
    </r>
    <r>
      <rPr>
        <sz val="11"/>
        <color theme="1"/>
        <rFont val="Calibri"/>
        <family val="2"/>
        <scheme val="minor"/>
      </rPr>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r>
  </si>
  <si>
    <r>
      <rPr>
        <b/>
        <sz val="11"/>
        <color theme="1"/>
        <rFont val="Calibri"/>
        <family val="2"/>
        <scheme val="minor"/>
      </rPr>
      <t>R6.</t>
    </r>
    <r>
      <rPr>
        <sz val="11"/>
        <color theme="1"/>
        <rFont val="Calibri"/>
        <family val="2"/>
        <scheme val="minor"/>
      </rPr>
      <t xml:space="preserve"> 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r>
  </si>
  <si>
    <r>
      <rPr>
        <b/>
        <sz val="11"/>
        <color theme="1"/>
        <rFont val="Calibri"/>
        <family val="2"/>
        <scheme val="minor"/>
      </rPr>
      <t xml:space="preserve">R1. </t>
    </r>
    <r>
      <rPr>
        <sz val="11"/>
        <color theme="1"/>
        <rFont val="Calibri"/>
        <family val="2"/>
        <scheme val="minor"/>
      </rPr>
      <t>Each Reliability Coordinator and Balancing Authority that receives a request pursuant to an Interconnection-wide transmission loading relief procedure (such as Eastern Interconnection TLR, WECC Unscheduled Flow Mitigation, or congestion management procedu</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</si>
  <si>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t>
    </r>
    <r>
      <rPr>
        <b/>
        <sz val="11"/>
        <color theme="1"/>
        <rFont val="Calibri"/>
        <family val="2"/>
        <scheme val="minor"/>
      </rPr>
      <t>2.1.</t>
    </r>
    <r>
      <rPr>
        <sz val="11"/>
        <color theme="1"/>
        <rFont val="Calibri"/>
        <family val="2"/>
        <scheme val="minor"/>
      </rPr>
      <t xml:space="preserve">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demonstrating the applicable unit’s model response matches the recorded response for a voltage excursion from either a staged test or a measured system disturbance,
</t>
    </r>
    <r>
      <rPr>
        <b/>
        <sz val="11"/>
        <color theme="1"/>
        <rFont val="Calibri"/>
        <family val="2"/>
        <scheme val="minor"/>
      </rPr>
      <t>2.1.2</t>
    </r>
    <r>
      <rPr>
        <sz val="11"/>
        <color theme="1"/>
        <rFont val="Calibri"/>
        <family val="2"/>
        <scheme val="minor"/>
      </rPr>
      <t xml:space="preserve"> Manufacturer, model number (if available), and type of the excitation control system including, but not limited to static, AC brushless, DC rotating, and/or the plant volt/var control function (if installed),
</t>
    </r>
    <r>
      <rPr>
        <b/>
        <sz val="11"/>
        <color theme="1"/>
        <rFont val="Calibri"/>
        <family val="2"/>
        <scheme val="minor"/>
      </rPr>
      <t>2.1.3.</t>
    </r>
    <r>
      <rPr>
        <sz val="11"/>
        <color theme="1"/>
        <rFont val="Calibri"/>
        <family val="2"/>
        <scheme val="minor"/>
      </rPr>
      <t xml:space="preserve"> Model structure and data including, but not limited to reactance, time constants, saturation factors, total rotational inertia, or equivalent data for the generator,
</t>
    </r>
    <r>
      <rPr>
        <b/>
        <sz val="11"/>
        <color theme="1"/>
        <rFont val="Calibri"/>
        <family val="2"/>
        <scheme val="minor"/>
      </rPr>
      <t>2.1.4.</t>
    </r>
    <r>
      <rPr>
        <sz val="11"/>
        <color theme="1"/>
        <rFont val="Calibri"/>
        <family val="2"/>
        <scheme val="minor"/>
      </rPr>
      <t xml:space="preserve"> Model structure and data for the excitation control system, including the closed loop voltage regulator if a closed loop voltage regulator is installed or the model structure and data for the plant volt/var control function system,
</t>
    </r>
    <r>
      <rPr>
        <b/>
        <sz val="11"/>
        <color theme="1"/>
        <rFont val="Calibri"/>
        <family val="2"/>
        <scheme val="minor"/>
      </rPr>
      <t xml:space="preserve">2.1.5. </t>
    </r>
    <r>
      <rPr>
        <sz val="11"/>
        <color theme="1"/>
        <rFont val="Calibri"/>
        <family val="2"/>
        <scheme val="minor"/>
      </rPr>
      <t xml:space="preserve">Compensation settings (such as droop, line drop, differential compensation), if used, and
</t>
    </r>
    <r>
      <rPr>
        <b/>
        <sz val="11"/>
        <color theme="1"/>
        <rFont val="Calibri"/>
        <family val="2"/>
        <scheme val="minor"/>
      </rPr>
      <t>2.1.6.</t>
    </r>
    <r>
      <rPr>
        <sz val="11"/>
        <color theme="1"/>
        <rFont val="Calibri"/>
        <family val="2"/>
        <scheme val="minor"/>
      </rPr>
      <t xml:space="preserve"> Model structure and data for power system stabilizer, if so equipped.</t>
    </r>
  </si>
  <si>
    <r>
      <rPr>
        <b/>
        <sz val="11"/>
        <color theme="1"/>
        <rFont val="Calibri"/>
        <family val="2"/>
        <scheme val="minor"/>
      </rPr>
      <t>R3.</t>
    </r>
    <r>
      <rPr>
        <sz val="11"/>
        <color theme="1"/>
        <rFont val="Calibri"/>
        <family val="2"/>
        <scheme val="minor"/>
      </rPr>
      <t xml:space="preserve"> 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The written response shall contain either the technical basis for maintaining the current model, the model changes, or a plan to perform model verification (in accordance with
Requirement R2). </t>
    </r>
  </si>
  <si>
    <r>
      <rPr>
        <b/>
        <sz val="11"/>
        <color theme="1"/>
        <rFont val="Calibri"/>
        <family val="2"/>
        <scheme val="minor"/>
      </rPr>
      <t xml:space="preserve">R1. </t>
    </r>
    <r>
      <rPr>
        <sz val="11"/>
        <color theme="1"/>
        <rFont val="Calibri"/>
        <family val="2"/>
        <scheme val="minor"/>
      </rPr>
      <t xml:space="preserve">Each Balancing Authority, Reliability Coordinator, and Transmission Operator shall develop documented communications protocols for its operating personnel that issue and receive Operating Instructions. The protocols shall, at a minimum:
</t>
    </r>
    <r>
      <rPr>
        <b/>
        <sz val="11"/>
        <color theme="1"/>
        <rFont val="Calibri"/>
        <family val="2"/>
        <scheme val="minor"/>
      </rPr>
      <t xml:space="preserve">1.1. </t>
    </r>
    <r>
      <rPr>
        <sz val="11"/>
        <color theme="1"/>
        <rFont val="Calibri"/>
        <family val="2"/>
        <scheme val="minor"/>
      </rPr>
      <t xml:space="preserve">Require its operating personnel that issue and receive an oral or written Operating Instruction to use the English language, unless agreed to otherwise.  An alternate language may be used for internal operations.
</t>
    </r>
    <r>
      <rPr>
        <b/>
        <sz val="11"/>
        <color theme="1"/>
        <rFont val="Calibri"/>
        <family val="2"/>
        <scheme val="minor"/>
      </rPr>
      <t xml:space="preserve">1.2. </t>
    </r>
    <r>
      <rPr>
        <sz val="11"/>
        <color theme="1"/>
        <rFont val="Calibri"/>
        <family val="2"/>
        <scheme val="minor"/>
      </rPr>
      <t xml:space="preserve">Require its operating personnel that issue an oral two-party, person-to-person Operating Instruction to take one of the following actions:
• Confirm the receiver’s response if the repeated information is correct.
• Reissue the Operating Instruction if the repeated information is incorrect or if requested by the receiver.
• Take an alternative action if a response is not received or if the Operating Instruction was not understood by the receiver.
</t>
    </r>
    <r>
      <rPr>
        <b/>
        <sz val="11"/>
        <color theme="1"/>
        <rFont val="Calibri"/>
        <family val="2"/>
        <scheme val="minor"/>
      </rPr>
      <t>1.3.</t>
    </r>
    <r>
      <rPr>
        <sz val="11"/>
        <color theme="1"/>
        <rFont val="Calibri"/>
        <family val="2"/>
        <scheme val="minor"/>
      </rPr>
      <t xml:space="preserve"> Require its operating personnel that receive an oral two-party, person-to-person Operating Instruction to take one of the following actions: 
• Repeat, not necessarily verbatim, the Operating Instruction and receive confirmation from the issuer that the response was correct. 
• Request that the issuer reissue the Operating Instruction.
</t>
    </r>
    <r>
      <rPr>
        <b/>
        <sz val="11"/>
        <color theme="1"/>
        <rFont val="Calibri"/>
        <family val="2"/>
        <scheme val="minor"/>
      </rPr>
      <t xml:space="preserve">1.4. </t>
    </r>
    <r>
      <rPr>
        <sz val="11"/>
        <color theme="1"/>
        <rFont val="Calibri"/>
        <family val="2"/>
        <scheme val="minor"/>
      </rPr>
      <t xml:space="preserve">Require its operating personnel that issue a written or oral single-party to multiple-party burst Operating Instruction to confirm or verify that the Operating Instruction was received by at least one receiver of the Operating Instruction.
</t>
    </r>
    <r>
      <rPr>
        <b/>
        <sz val="11"/>
        <color theme="1"/>
        <rFont val="Calibri"/>
        <family val="2"/>
        <scheme val="minor"/>
      </rPr>
      <t>1.5.</t>
    </r>
    <r>
      <rPr>
        <sz val="11"/>
        <color theme="1"/>
        <rFont val="Calibri"/>
        <family val="2"/>
        <scheme val="minor"/>
      </rPr>
      <t xml:space="preserve"> Specify the instances that require time identification when issuing an oral or written Operating Instruction and the format for that time identification.
</t>
    </r>
    <r>
      <rPr>
        <b/>
        <sz val="11"/>
        <color theme="1"/>
        <rFont val="Calibri"/>
        <family val="2"/>
        <scheme val="minor"/>
      </rPr>
      <t>1.6.</t>
    </r>
    <r>
      <rPr>
        <sz val="11"/>
        <color theme="1"/>
        <rFont val="Calibri"/>
        <family val="2"/>
        <scheme val="minor"/>
      </rPr>
      <t xml:space="preserve"> Specify the nomenclature for Transmission interface Elements and Transmission interface Facilities when issuing an oral or written Operating Instruction.</t>
    </r>
  </si>
  <si>
    <r>
      <rPr>
        <b/>
        <sz val="11"/>
        <color theme="1"/>
        <rFont val="Calibri"/>
        <family val="2"/>
        <scheme val="minor"/>
      </rPr>
      <t>R4.</t>
    </r>
    <r>
      <rPr>
        <sz val="11"/>
        <color theme="1"/>
        <rFont val="Calibri"/>
        <family val="2"/>
        <scheme val="minor"/>
      </rPr>
      <t xml:space="preserve"> Each Balancing Authority, Reliability Coordinator, and Transmission Operator shall at least once every twelve (12) calendar months:
</t>
    </r>
    <r>
      <rPr>
        <b/>
        <sz val="11"/>
        <color theme="1"/>
        <rFont val="Calibri"/>
        <family val="2"/>
        <scheme val="minor"/>
      </rPr>
      <t xml:space="preserve">4.1. </t>
    </r>
    <r>
      <rPr>
        <sz val="11"/>
        <color theme="1"/>
        <rFont val="Calibri"/>
        <family val="2"/>
        <scheme val="minor"/>
      </rPr>
      <t xml:space="preserve">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
</t>
    </r>
    <r>
      <rPr>
        <b/>
        <sz val="11"/>
        <color theme="1"/>
        <rFont val="Calibri"/>
        <family val="2"/>
        <scheme val="minor"/>
      </rPr>
      <t>4.2.</t>
    </r>
    <r>
      <rPr>
        <sz val="11"/>
        <color theme="1"/>
        <rFont val="Calibri"/>
        <family val="2"/>
        <scheme val="minor"/>
      </rPr>
      <t xml:space="preserve"> Assess the effectiveness of its documented communications protocols in Requirement R1 for its operating personnel that issue and receive Operating Instructions and modify its documented communication protocols, as necessary.</t>
    </r>
  </si>
  <si>
    <t>Standard</t>
  </si>
  <si>
    <t>Req.</t>
  </si>
  <si>
    <t>2018 Standard Grading Summary</t>
  </si>
  <si>
    <t>Supports a Reliability Objective (as defined by the Reliability Principles)</t>
  </si>
  <si>
    <t xml:space="preserve">Meets the Paragraph 81 criteria?           </t>
  </si>
  <si>
    <t>Appropriate as a guide rather than a standard?</t>
  </si>
  <si>
    <t>Content Score
(0-3)</t>
  </si>
  <si>
    <t>Quality Score
(0-13)</t>
  </si>
  <si>
    <t>Q13. Is the Standard cost effective in achieving the reliability purpose or objective of the Standard and mitigating the risk to the BES?</t>
  </si>
  <si>
    <t>C1. Is the content of the requirement technically correct, including identifying who does what and when?</t>
  </si>
  <si>
    <t xml:space="preserve">C2. Are the correct functional entities identified?
</t>
  </si>
  <si>
    <t xml:space="preserve">C3. Are the appropriate actions, for which there should be accountability, included or is there a gap?
</t>
  </si>
  <si>
    <t>Q1. Should the requirement stand alone as is (or should it be consolidated with other standards)?</t>
  </si>
  <si>
    <t>Q2. Is it drafted as a results-based standard (RBS) requirement (performance, risk (prevention) or capability) and does it follow the RBS format (e.g., sub-requirement structure)?</t>
  </si>
  <si>
    <t>Q3. Is it technologically neutral?</t>
  </si>
  <si>
    <t>Q4. Are the expectations for each function clear?</t>
  </si>
  <si>
    <t>Q5. Does the requirement align with the purpose?</t>
  </si>
  <si>
    <t>Q6. Is it a higher solution than the lowest common denominator?</t>
  </si>
  <si>
    <t>Q7. Is it measureable?</t>
  </si>
  <si>
    <t>Q8. Does it have a technical basis in engineering and operations?</t>
  </si>
  <si>
    <t>Q9. Is it complete and self-contained?</t>
  </si>
  <si>
    <t>Q10. Is the language clear and does not contain ambiguous or outdated terms?</t>
  </si>
  <si>
    <t>Q11. Can it be practically implemented?</t>
  </si>
  <si>
    <t>Q12. Does it use consistent terminology?</t>
  </si>
  <si>
    <r>
      <t xml:space="preserve">Text of Requirement 
</t>
    </r>
    <r>
      <rPr>
        <sz val="14"/>
        <color theme="0"/>
        <rFont val="Calibri"/>
        <family val="2"/>
        <scheme val="minor"/>
      </rPr>
      <t>(If text is incomplete, please see entire requirement posted on NERC.com)</t>
    </r>
  </si>
  <si>
    <r>
      <rPr>
        <b/>
        <sz val="11"/>
        <color theme="1"/>
        <rFont val="Calibri"/>
        <family val="2"/>
        <scheme val="minor"/>
      </rPr>
      <t>R3. (INACTIVE)</t>
    </r>
    <r>
      <rPr>
        <sz val="11"/>
        <color theme="1"/>
        <rFont val="Calibri"/>
        <family val="2"/>
        <scheme val="minor"/>
      </rPr>
      <t xml:space="preserve"> 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</si>
  <si>
    <r>
      <rPr>
        <b/>
        <sz val="11"/>
        <color theme="1"/>
        <rFont val="Calibri"/>
        <family val="2"/>
        <scheme val="minor"/>
      </rPr>
      <t>R1.</t>
    </r>
    <r>
      <rPr>
        <sz val="11"/>
        <color theme="1"/>
        <rFont val="Calibri"/>
        <family val="2"/>
        <scheme val="minor"/>
      </rPr>
      <t xml:space="preserve"> 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widespread instability, uncontrolled separation, or Cascading within an Interconnection.</t>
    </r>
  </si>
  <si>
    <r>
      <rPr>
        <b/>
        <sz val="11"/>
        <color theme="1"/>
        <rFont val="Calibri"/>
        <family val="2"/>
        <scheme val="minor"/>
      </rPr>
      <t xml:space="preserve">R1. </t>
    </r>
    <r>
      <rPr>
        <sz val="11"/>
        <color theme="1"/>
        <rFont val="Calibri"/>
        <family val="2"/>
        <scheme val="minor"/>
      </rP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widespread instability, uncontrolled separation, or Cascading within an Interconnection.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</si>
</sst>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b/>
      <sz val="10"/>
      <name val="Calibri"/>
      <family val="2"/>
      <scheme val="minor"/>
    </font>
    <font>
      <sz val="14"/>
      <color theme="0"/>
      <name val="Calibri"/>
      <family val="2"/>
      <scheme val="minor"/>
    </font>
    <font>
      <b/>
      <sz val="12"/>
      <color theme="0"/>
      <name val="Calibri"/>
      <family val="2"/>
      <scheme val="minor"/>
    </font>
    <font>
      <b/>
      <sz val="9"/>
      <color indexed="81"/>
      <name val="Tahoma"/>
      <family val="2"/>
    </font>
  </fonts>
  <fills count="17">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89">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0" fillId="0" borderId="5" xfId="0" applyFill="1" applyBorder="1" applyAlignment="1">
      <alignment vertical="top" wrapText="1"/>
    </xf>
    <xf numFmtId="0" fontId="3" fillId="12" borderId="5" xfId="0" applyFont="1" applyFill="1" applyBorder="1" applyAlignment="1">
      <alignment horizontal="center" vertical="top"/>
    </xf>
    <xf numFmtId="0" fontId="3" fillId="16" borderId="5" xfId="0" applyFont="1" applyFill="1" applyBorder="1" applyAlignment="1">
      <alignment horizontal="center" vertical="top"/>
    </xf>
    <xf numFmtId="0" fontId="0" fillId="0" borderId="0" xfId="0" applyAlignment="1">
      <alignment vertical="top"/>
    </xf>
    <xf numFmtId="0" fontId="0" fillId="0" borderId="5" xfId="0" applyFill="1" applyBorder="1" applyAlignment="1">
      <alignment vertical="top"/>
    </xf>
    <xf numFmtId="1" fontId="0" fillId="0" borderId="5" xfId="0" applyNumberFormat="1" applyFill="1" applyBorder="1" applyAlignment="1">
      <alignment horizontal="center" vertical="top"/>
    </xf>
    <xf numFmtId="0" fontId="0" fillId="0" borderId="5" xfId="0" applyBorder="1" applyAlignment="1">
      <alignment vertical="top"/>
    </xf>
    <xf numFmtId="0" fontId="2" fillId="9" borderId="3" xfId="0" applyFont="1" applyFill="1" applyBorder="1" applyAlignment="1">
      <alignment horizontal="center"/>
    </xf>
    <xf numFmtId="1" fontId="7" fillId="10" borderId="0" xfId="1" applyNumberFormat="1" applyFont="1" applyFill="1" applyBorder="1" applyAlignment="1">
      <alignment horizontal="center" vertical="center" wrapText="1"/>
    </xf>
    <xf numFmtId="1" fontId="7" fillId="11" borderId="0" xfId="1" applyNumberFormat="1" applyFont="1" applyFill="1" applyBorder="1" applyAlignment="1">
      <alignment horizontal="center" vertical="center" wrapText="1"/>
    </xf>
    <xf numFmtId="1" fontId="7" fillId="10" borderId="3" xfId="1" applyNumberFormat="1" applyFont="1" applyFill="1" applyBorder="1" applyAlignment="1">
      <alignment horizontal="center" vertical="center" wrapText="1"/>
    </xf>
    <xf numFmtId="1" fontId="7" fillId="11" borderId="3" xfId="1" applyNumberFormat="1" applyFont="1" applyFill="1" applyBorder="1" applyAlignment="1">
      <alignment horizontal="center" vertical="center" wrapText="1"/>
    </xf>
    <xf numFmtId="0" fontId="8" fillId="12" borderId="3" xfId="1" applyNumberFormat="1" applyFont="1" applyFill="1" applyBorder="1" applyAlignment="1">
      <alignment horizontal="center" vertical="center" wrapText="1"/>
    </xf>
    <xf numFmtId="0" fontId="8" fillId="2" borderId="0" xfId="1" applyNumberFormat="1" applyFont="1" applyFill="1" applyBorder="1" applyAlignment="1">
      <alignment horizontal="center" vertical="center" wrapText="1"/>
    </xf>
    <xf numFmtId="0" fontId="8" fillId="3" borderId="0" xfId="1" applyNumberFormat="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0" fontId="7" fillId="7" borderId="1" xfId="1" applyNumberFormat="1" applyFont="1" applyFill="1" applyBorder="1" applyAlignment="1">
      <alignment horizontal="center" vertical="center" wrapText="1"/>
    </xf>
    <xf numFmtId="0" fontId="8" fillId="12" borderId="0" xfId="1" applyNumberFormat="1" applyFont="1" applyFill="1" applyBorder="1" applyAlignment="1">
      <alignment horizontal="center" vertical="center" wrapText="1"/>
    </xf>
    <xf numFmtId="0" fontId="7" fillId="5" borderId="6" xfId="1" applyNumberFormat="1" applyFont="1" applyFill="1" applyBorder="1" applyAlignment="1">
      <alignment horizontal="center" vertical="center" wrapText="1"/>
    </xf>
    <xf numFmtId="0" fontId="8" fillId="6" borderId="6" xfId="1" applyNumberFormat="1" applyFont="1" applyFill="1" applyBorder="1" applyAlignment="1">
      <alignment horizontal="center" vertical="center" wrapText="1"/>
    </xf>
    <xf numFmtId="0" fontId="7" fillId="7" borderId="6" xfId="1" applyNumberFormat="1" applyFont="1" applyFill="1" applyBorder="1" applyAlignment="1">
      <alignment horizontal="center" vertical="center" wrapText="1"/>
    </xf>
    <xf numFmtId="0" fontId="7" fillId="10" borderId="5" xfId="1" applyNumberFormat="1" applyFont="1" applyFill="1" applyBorder="1" applyAlignment="1">
      <alignment horizontal="center" vertical="center" wrapText="1"/>
    </xf>
    <xf numFmtId="0" fontId="8" fillId="13" borderId="5" xfId="1" applyNumberFormat="1" applyFont="1" applyFill="1" applyBorder="1" applyAlignment="1">
      <alignment horizontal="center" vertical="center" wrapText="1"/>
    </xf>
    <xf numFmtId="0" fontId="7" fillId="14" borderId="5" xfId="1" applyNumberFormat="1" applyFont="1" applyFill="1" applyBorder="1" applyAlignment="1">
      <alignment horizontal="center" vertical="center" wrapText="1"/>
    </xf>
    <xf numFmtId="0" fontId="9" fillId="15" borderId="5" xfId="1" applyNumberFormat="1" applyFont="1" applyFill="1" applyBorder="1" applyAlignment="1">
      <alignment horizontal="center" vertical="center" wrapText="1"/>
    </xf>
    <xf numFmtId="0" fontId="8" fillId="15" borderId="5" xfId="1" applyNumberFormat="1" applyFont="1" applyFill="1" applyBorder="1" applyAlignment="1">
      <alignment horizontal="center" vertical="center" wrapText="1"/>
    </xf>
    <xf numFmtId="0" fontId="2" fillId="4" borderId="3" xfId="1" applyFont="1" applyFill="1" applyBorder="1" applyAlignment="1">
      <alignment horizontal="center" vertical="center" wrapText="1"/>
    </xf>
    <xf numFmtId="0" fontId="8" fillId="2" borderId="3" xfId="1" applyNumberFormat="1" applyFont="1" applyFill="1" applyBorder="1" applyAlignment="1">
      <alignment horizontal="center" vertical="center" textRotation="180" wrapText="1"/>
    </xf>
    <xf numFmtId="0" fontId="8" fillId="3" borderId="3" xfId="1" applyNumberFormat="1" applyFont="1" applyFill="1" applyBorder="1" applyAlignment="1">
      <alignment horizontal="center" vertical="center" textRotation="180" wrapText="1"/>
    </xf>
    <xf numFmtId="0" fontId="7" fillId="5" borderId="4" xfId="1" applyNumberFormat="1" applyFont="1" applyFill="1" applyBorder="1" applyAlignment="1">
      <alignment horizontal="center" vertical="center" wrapText="1"/>
    </xf>
    <xf numFmtId="0" fontId="8" fillId="6" borderId="4" xfId="1" applyNumberFormat="1" applyFont="1" applyFill="1" applyBorder="1" applyAlignment="1">
      <alignment horizontal="center" vertical="center" wrapText="1"/>
    </xf>
    <xf numFmtId="0" fontId="7" fillId="7" borderId="4" xfId="1" applyNumberFormat="1" applyFont="1" applyFill="1" applyBorder="1" applyAlignment="1">
      <alignment horizontal="center" vertical="center" wrapText="1"/>
    </xf>
    <xf numFmtId="0" fontId="11" fillId="8" borderId="2" xfId="0" applyFont="1" applyFill="1" applyBorder="1" applyAlignment="1">
      <alignment horizontal="center"/>
    </xf>
    <xf numFmtId="0" fontId="11" fillId="8" borderId="3" xfId="0" applyFont="1" applyFill="1" applyBorder="1" applyAlignment="1">
      <alignment horizontal="center"/>
    </xf>
    <xf numFmtId="1" fontId="7" fillId="10" borderId="1" xfId="1" applyNumberFormat="1" applyFont="1" applyFill="1" applyBorder="1" applyAlignment="1">
      <alignment horizontal="center" vertical="center" wrapText="1"/>
    </xf>
    <xf numFmtId="1" fontId="7" fillId="11" borderId="1" xfId="1" applyNumberFormat="1" applyFont="1" applyFill="1" applyBorder="1" applyAlignment="1">
      <alignment horizontal="center" vertical="center" wrapText="1"/>
    </xf>
    <xf numFmtId="0" fontId="8" fillId="12" borderId="1"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1" fontId="7" fillId="11" borderId="4" xfId="1" applyNumberFormat="1" applyFont="1" applyFill="1" applyBorder="1" applyAlignment="1">
      <alignment horizontal="center" vertical="center" wrapText="1"/>
    </xf>
    <xf numFmtId="0" fontId="8" fillId="12" borderId="4"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1" fontId="7" fillId="11" borderId="6" xfId="1" applyNumberFormat="1" applyFont="1" applyFill="1" applyBorder="1" applyAlignment="1">
      <alignment horizontal="center" vertical="center" wrapText="1"/>
    </xf>
    <xf numFmtId="0" fontId="8" fillId="12" borderId="6" xfId="1" applyNumberFormat="1" applyFont="1" applyFill="1" applyBorder="1" applyAlignment="1">
      <alignment horizontal="center" vertical="center" wrapText="1"/>
    </xf>
    <xf numFmtId="0" fontId="11" fillId="8" borderId="5" xfId="0" applyFont="1" applyFill="1" applyBorder="1" applyAlignment="1">
      <alignment horizontal="center"/>
    </xf>
    <xf numFmtId="0" fontId="2" fillId="9" borderId="5" xfId="0" applyFont="1" applyFill="1" applyBorder="1" applyAlignment="1">
      <alignment horizontal="center"/>
    </xf>
    <xf numFmtId="0" fontId="7" fillId="4" borderId="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8" fillId="2" borderId="4" xfId="1" applyNumberFormat="1" applyFont="1" applyFill="1" applyBorder="1" applyAlignment="1">
      <alignment horizontal="center" vertical="center" wrapText="1"/>
    </xf>
    <xf numFmtId="0" fontId="8" fillId="3" borderId="4" xfId="1" applyNumberFormat="1" applyFont="1" applyFill="1" applyBorder="1" applyAlignment="1">
      <alignment horizontal="center" vertical="center" wrapText="1"/>
    </xf>
    <xf numFmtId="0" fontId="8" fillId="2" borderId="6" xfId="1" applyNumberFormat="1" applyFont="1" applyFill="1" applyBorder="1" applyAlignment="1">
      <alignment horizontal="center" vertical="center" textRotation="180" wrapText="1"/>
    </xf>
    <xf numFmtId="0" fontId="8" fillId="3" borderId="6" xfId="1" applyNumberFormat="1" applyFont="1" applyFill="1" applyBorder="1" applyAlignment="1">
      <alignment horizontal="center" vertical="center" textRotation="180" wrapText="1"/>
    </xf>
    <xf numFmtId="0" fontId="11" fillId="8" borderId="4" xfId="0" applyFont="1" applyFill="1" applyBorder="1" applyAlignment="1">
      <alignment horizontal="center"/>
    </xf>
    <xf numFmtId="0" fontId="2" fillId="9" borderId="4" xfId="0" applyFont="1" applyFill="1" applyBorder="1" applyAlignment="1">
      <alignment horizontal="center"/>
    </xf>
    <xf numFmtId="0" fontId="7" fillId="10" borderId="6" xfId="1" applyNumberFormat="1" applyFont="1" applyFill="1" applyBorder="1" applyAlignment="1">
      <alignment horizontal="center" vertical="center" wrapText="1"/>
    </xf>
    <xf numFmtId="0" fontId="8" fillId="13" borderId="6" xfId="1" applyNumberFormat="1" applyFont="1" applyFill="1" applyBorder="1" applyAlignment="1">
      <alignment horizontal="center" vertical="center" wrapText="1"/>
    </xf>
    <xf numFmtId="0" fontId="7" fillId="14" borderId="6" xfId="1" applyNumberFormat="1" applyFont="1" applyFill="1" applyBorder="1" applyAlignment="1">
      <alignment horizontal="center" vertical="center" wrapText="1"/>
    </xf>
    <xf numFmtId="0" fontId="9" fillId="15" borderId="6" xfId="1" applyNumberFormat="1" applyFont="1" applyFill="1" applyBorder="1" applyAlignment="1">
      <alignment horizontal="center" vertical="center" wrapText="1"/>
    </xf>
    <xf numFmtId="0" fontId="8" fillId="15"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0" fontId="2" fillId="4" borderId="6" xfId="1" applyFont="1" applyFill="1" applyBorder="1" applyAlignment="1">
      <alignment horizontal="center" vertical="center" wrapText="1"/>
    </xf>
    <xf numFmtId="2" fontId="0" fillId="16" borderId="5" xfId="0" applyNumberFormat="1" applyFont="1" applyFill="1" applyBorder="1" applyAlignment="1">
      <alignment horizontal="center" vertical="top"/>
    </xf>
    <xf numFmtId="1" fontId="0" fillId="16"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3" fillId="16"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6" borderId="8" xfId="0" applyFont="1" applyFill="1" applyBorder="1" applyAlignment="1">
      <alignment horizontal="center" vertical="top"/>
    </xf>
    <xf numFmtId="0" fontId="0" fillId="16" borderId="9" xfId="0" applyFill="1" applyBorder="1" applyAlignment="1">
      <alignment horizontal="center" vertical="top"/>
    </xf>
    <xf numFmtId="0" fontId="5" fillId="16" borderId="2" xfId="2" applyFont="1" applyFill="1" applyBorder="1" applyAlignment="1">
      <alignment horizontal="center" vertical="top"/>
    </xf>
    <xf numFmtId="0" fontId="0" fillId="0" borderId="3" xfId="0" applyBorder="1" applyAlignment="1">
      <alignment horizontal="center" vertical="top"/>
    </xf>
    <xf numFmtId="0" fontId="6" fillId="16" borderId="1" xfId="2" applyFont="1" applyFill="1" applyBorder="1" applyAlignment="1">
      <alignment horizontal="center" vertical="top"/>
    </xf>
    <xf numFmtId="0" fontId="0" fillId="16" borderId="1" xfId="0" applyFill="1" applyBorder="1" applyAlignment="1">
      <alignment horizontal="center" vertical="top"/>
    </xf>
    <xf numFmtId="0" fontId="11" fillId="8" borderId="5" xfId="0" applyFont="1" applyFill="1" applyBorder="1" applyAlignment="1">
      <alignment horizontal="center"/>
    </xf>
    <xf numFmtId="0" fontId="2" fillId="9" borderId="5" xfId="0" applyFont="1" applyFill="1" applyBorder="1" applyAlignment="1">
      <alignment horizontal="center"/>
    </xf>
    <xf numFmtId="0" fontId="11" fillId="8" borderId="1" xfId="0" applyFont="1" applyFill="1" applyBorder="1" applyAlignment="1">
      <alignment horizontal="center"/>
    </xf>
    <xf numFmtId="0" fontId="2" fillId="9" borderId="1" xfId="0" applyFont="1" applyFill="1" applyBorder="1" applyAlignment="1">
      <alignment horizontal="center"/>
    </xf>
    <xf numFmtId="0" fontId="11" fillId="8" borderId="2" xfId="0" applyFont="1" applyFill="1" applyBorder="1" applyAlignment="1">
      <alignment horizontal="center"/>
    </xf>
    <xf numFmtId="0" fontId="11" fillId="8" borderId="3" xfId="0" applyFont="1" applyFill="1" applyBorder="1" applyAlignment="1">
      <alignment horizontal="center"/>
    </xf>
    <xf numFmtId="0" fontId="2" fillId="9" borderId="3" xfId="0" applyFont="1" applyFill="1" applyBorder="1" applyAlignment="1">
      <alignment horizontal="center"/>
    </xf>
  </cellXfs>
  <cellStyles count="3">
    <cellStyle name="Normal" xfId="0" builtinId="0"/>
    <cellStyle name="Normal_Sheet1" xfId="1"/>
    <cellStyle name="Title" xfId="2" builtinId="15"/>
  </cellStyles>
  <dxfs count="7">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
      <font>
        <color rgb="FF9C0006"/>
      </font>
      <fill>
        <patternFill>
          <bgColor theme="0" tint="-4.9989318521683403E-2"/>
        </patternFill>
      </fill>
    </dxf>
    <dxf>
      <font>
        <color rgb="FF9C0006"/>
      </font>
      <fill>
        <patternFill>
          <bgColor rgb="FFFBFBCB"/>
        </patternFill>
      </fill>
    </dxf>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6"/>
  <sheetViews>
    <sheetView tabSelected="1" zoomScaleNormal="10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54"/>
      <c r="B1" s="55"/>
      <c r="C1" s="52"/>
      <c r="D1" s="21"/>
      <c r="E1" s="22"/>
      <c r="F1" s="23"/>
      <c r="G1" s="82" t="s">
        <v>1</v>
      </c>
      <c r="H1" s="82"/>
      <c r="I1" s="82"/>
      <c r="J1" s="83" t="s">
        <v>2</v>
      </c>
      <c r="K1" s="83"/>
      <c r="L1" s="83"/>
      <c r="M1" s="83"/>
      <c r="N1" s="83"/>
      <c r="O1" s="83"/>
      <c r="P1" s="83"/>
      <c r="Q1" s="83"/>
      <c r="R1" s="83"/>
      <c r="S1" s="83"/>
      <c r="T1" s="83"/>
      <c r="U1" s="83"/>
      <c r="V1" s="83"/>
      <c r="W1" s="41"/>
      <c r="X1" s="42"/>
      <c r="Y1" s="43"/>
    </row>
    <row r="2" spans="1:25" ht="18" hidden="1" x14ac:dyDescent="0.35">
      <c r="A2" s="56"/>
      <c r="B2" s="57"/>
      <c r="C2" s="53"/>
      <c r="D2" s="36"/>
      <c r="E2" s="37"/>
      <c r="F2" s="38"/>
      <c r="G2" s="50"/>
      <c r="H2" s="50"/>
      <c r="I2" s="50"/>
      <c r="J2" s="51"/>
      <c r="K2" s="51"/>
      <c r="L2" s="51"/>
      <c r="M2" s="51"/>
      <c r="N2" s="51"/>
      <c r="O2" s="51"/>
      <c r="P2" s="51"/>
      <c r="Q2" s="51"/>
      <c r="R2" s="51"/>
      <c r="S2" s="51"/>
      <c r="T2" s="51"/>
      <c r="U2" s="51"/>
      <c r="V2" s="51"/>
      <c r="W2" s="44"/>
      <c r="X2" s="45"/>
      <c r="Y2" s="46"/>
    </row>
    <row r="3" spans="1:25" ht="79.95" customHeight="1" x14ac:dyDescent="0.3">
      <c r="A3" s="58" t="s">
        <v>0</v>
      </c>
      <c r="B3" s="59" t="s">
        <v>7</v>
      </c>
      <c r="C3" s="69" t="s">
        <v>111</v>
      </c>
      <c r="D3" s="25" t="s">
        <v>90</v>
      </c>
      <c r="E3" s="26" t="s">
        <v>91</v>
      </c>
      <c r="F3" s="27" t="s">
        <v>92</v>
      </c>
      <c r="G3" s="28" t="s">
        <v>96</v>
      </c>
      <c r="H3" s="29" t="s">
        <v>97</v>
      </c>
      <c r="I3" s="28" t="s">
        <v>98</v>
      </c>
      <c r="J3" s="30" t="s">
        <v>99</v>
      </c>
      <c r="K3" s="31" t="s">
        <v>100</v>
      </c>
      <c r="L3" s="30" t="s">
        <v>101</v>
      </c>
      <c r="M3" s="32" t="s">
        <v>102</v>
      </c>
      <c r="N3" s="30" t="s">
        <v>103</v>
      </c>
      <c r="O3" s="32" t="s">
        <v>104</v>
      </c>
      <c r="P3" s="30" t="s">
        <v>105</v>
      </c>
      <c r="Q3" s="32" t="s">
        <v>106</v>
      </c>
      <c r="R3" s="30" t="s">
        <v>107</v>
      </c>
      <c r="S3" s="32" t="s">
        <v>108</v>
      </c>
      <c r="T3" s="30" t="s">
        <v>109</v>
      </c>
      <c r="U3" s="32" t="s">
        <v>110</v>
      </c>
      <c r="V3" s="30" t="s">
        <v>95</v>
      </c>
      <c r="W3" s="47" t="s">
        <v>93</v>
      </c>
      <c r="X3" s="48" t="s">
        <v>94</v>
      </c>
      <c r="Y3" s="49" t="s">
        <v>3</v>
      </c>
    </row>
    <row r="4" spans="1:25" s="3" customFormat="1" ht="72" x14ac:dyDescent="0.3">
      <c r="A4" s="4" t="s">
        <v>17</v>
      </c>
      <c r="B4" s="4" t="s">
        <v>16</v>
      </c>
      <c r="C4" s="4" t="s">
        <v>114</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 si="0">3-(COUNTIF(G4:I4,"no"))</f>
        <v>3</v>
      </c>
      <c r="X4" s="4">
        <f t="shared" ref="X4" si="1">13-(COUNTIF(J4:V4,"no"))</f>
        <v>13</v>
      </c>
      <c r="Y4" s="4"/>
    </row>
    <row r="5" spans="1:25" s="3" customFormat="1" ht="273.60000000000002" x14ac:dyDescent="0.3">
      <c r="A5" s="4" t="s">
        <v>17</v>
      </c>
      <c r="B5" s="4" t="s">
        <v>18</v>
      </c>
      <c r="C5" s="4" t="s">
        <v>37</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ref="W5:W42" si="2">3-(COUNTIF(G5:I5,"no"))</f>
        <v>3</v>
      </c>
      <c r="X5" s="4">
        <f t="shared" ref="X5:X42" si="3">13-(COUNTIF(J5:V5,"no"))</f>
        <v>13</v>
      </c>
      <c r="Y5" s="4"/>
    </row>
    <row r="6" spans="1:25" s="3" customFormat="1" ht="144" x14ac:dyDescent="0.3">
      <c r="A6" s="4" t="s">
        <v>17</v>
      </c>
      <c r="B6" s="4" t="s">
        <v>19</v>
      </c>
      <c r="C6" s="4" t="s">
        <v>39</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2"/>
        <v>3</v>
      </c>
      <c r="X6" s="4">
        <f t="shared" si="3"/>
        <v>13</v>
      </c>
      <c r="Y6" s="4"/>
    </row>
    <row r="7" spans="1:25" s="3" customFormat="1" ht="172.8" x14ac:dyDescent="0.3">
      <c r="A7" s="4" t="s">
        <v>17</v>
      </c>
      <c r="B7" s="4" t="s">
        <v>20</v>
      </c>
      <c r="C7" s="4" t="s">
        <v>40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2"/>
        <v>3</v>
      </c>
      <c r="X7" s="4">
        <f t="shared" si="3"/>
        <v>13</v>
      </c>
      <c r="Y7" s="4"/>
    </row>
    <row r="8" spans="1:25" s="3" customFormat="1" ht="172.8" x14ac:dyDescent="0.3">
      <c r="A8" s="4" t="s">
        <v>17</v>
      </c>
      <c r="B8" s="4" t="s">
        <v>21</v>
      </c>
      <c r="C8" s="4" t="s">
        <v>41</v>
      </c>
      <c r="D8" s="67" t="s">
        <v>4</v>
      </c>
      <c r="E8" s="67" t="s">
        <v>5</v>
      </c>
      <c r="F8" s="67" t="s">
        <v>5</v>
      </c>
      <c r="G8" s="67" t="s">
        <v>4</v>
      </c>
      <c r="H8" s="67" t="s">
        <v>4</v>
      </c>
      <c r="I8" s="67" t="s">
        <v>4</v>
      </c>
      <c r="J8" s="67" t="s">
        <v>4</v>
      </c>
      <c r="K8" s="67" t="s">
        <v>4</v>
      </c>
      <c r="L8" s="67" t="s">
        <v>4</v>
      </c>
      <c r="M8" s="67" t="s">
        <v>4</v>
      </c>
      <c r="N8" s="67" t="s">
        <v>4</v>
      </c>
      <c r="O8" s="67" t="s">
        <v>4</v>
      </c>
      <c r="P8" s="67" t="s">
        <v>4</v>
      </c>
      <c r="Q8" s="67" t="s">
        <v>4</v>
      </c>
      <c r="R8" s="67" t="s">
        <v>4</v>
      </c>
      <c r="S8" s="67" t="s">
        <v>4</v>
      </c>
      <c r="T8" s="67" t="s">
        <v>4</v>
      </c>
      <c r="U8" s="67" t="s">
        <v>4</v>
      </c>
      <c r="V8" s="68" t="s">
        <v>4</v>
      </c>
      <c r="W8" s="4">
        <f t="shared" si="2"/>
        <v>3</v>
      </c>
      <c r="X8" s="4">
        <f t="shared" si="3"/>
        <v>13</v>
      </c>
      <c r="Y8" s="4"/>
    </row>
    <row r="9" spans="1:25" s="3" customFormat="1" ht="331.2" x14ac:dyDescent="0.3">
      <c r="A9" s="4" t="s">
        <v>17</v>
      </c>
      <c r="B9" s="4" t="s">
        <v>22</v>
      </c>
      <c r="C9" s="4" t="s">
        <v>38</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2"/>
        <v>3</v>
      </c>
      <c r="X9" s="4">
        <f t="shared" si="3"/>
        <v>13</v>
      </c>
      <c r="Y9" s="4"/>
    </row>
    <row r="10" spans="1:25" s="3" customFormat="1" ht="288" x14ac:dyDescent="0.3">
      <c r="A10" s="4" t="s">
        <v>6</v>
      </c>
      <c r="B10" s="4" t="s">
        <v>16</v>
      </c>
      <c r="C10" s="4" t="s">
        <v>85</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2"/>
        <v>3</v>
      </c>
      <c r="X10" s="4">
        <f t="shared" si="3"/>
        <v>13</v>
      </c>
      <c r="Y10" s="4"/>
    </row>
    <row r="11" spans="1:25" s="3" customFormat="1" ht="43.2" x14ac:dyDescent="0.3">
      <c r="A11" s="4" t="s">
        <v>6</v>
      </c>
      <c r="B11" s="4" t="s">
        <v>18</v>
      </c>
      <c r="C11" s="4" t="s">
        <v>42</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2"/>
        <v>3</v>
      </c>
      <c r="X11" s="4">
        <f t="shared" si="3"/>
        <v>13</v>
      </c>
      <c r="Y11" s="4"/>
    </row>
    <row r="12" spans="1:25" s="3" customFormat="1" ht="86.4" x14ac:dyDescent="0.3">
      <c r="A12" s="4" t="s">
        <v>6</v>
      </c>
      <c r="B12" s="4" t="s">
        <v>19</v>
      </c>
      <c r="C12" s="4" t="s">
        <v>43</v>
      </c>
      <c r="D12" s="67" t="s">
        <v>4</v>
      </c>
      <c r="E12" s="67" t="s">
        <v>5</v>
      </c>
      <c r="F12" s="67" t="s">
        <v>5</v>
      </c>
      <c r="G12" s="67" t="s">
        <v>4</v>
      </c>
      <c r="H12" s="67" t="s">
        <v>4</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2"/>
        <v>3</v>
      </c>
      <c r="X12" s="4">
        <f t="shared" si="3"/>
        <v>13</v>
      </c>
      <c r="Y12" s="4"/>
    </row>
    <row r="13" spans="1:25" s="3" customFormat="1" ht="100.8" x14ac:dyDescent="0.3">
      <c r="A13" s="4" t="s">
        <v>6</v>
      </c>
      <c r="B13" s="4" t="s">
        <v>20</v>
      </c>
      <c r="C13" s="4" t="s">
        <v>86</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2"/>
        <v>3</v>
      </c>
      <c r="X13" s="4">
        <f t="shared" si="3"/>
        <v>13</v>
      </c>
      <c r="Y13" s="4"/>
    </row>
    <row r="14" spans="1:25" s="3" customFormat="1" ht="86.4" x14ac:dyDescent="0.3">
      <c r="A14" s="4" t="s">
        <v>6</v>
      </c>
      <c r="B14" s="4" t="s">
        <v>21</v>
      </c>
      <c r="C14" s="4" t="s">
        <v>44</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2"/>
        <v>3</v>
      </c>
      <c r="X14" s="4">
        <f t="shared" si="3"/>
        <v>13</v>
      </c>
      <c r="Y14" s="4"/>
    </row>
    <row r="15" spans="1:25" s="3" customFormat="1" ht="86.4" x14ac:dyDescent="0.3">
      <c r="A15" s="4" t="s">
        <v>6</v>
      </c>
      <c r="B15" s="4" t="s">
        <v>22</v>
      </c>
      <c r="C15" s="4" t="s">
        <v>45</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2"/>
        <v>3</v>
      </c>
      <c r="X15" s="4">
        <f t="shared" si="3"/>
        <v>13</v>
      </c>
      <c r="Y15" s="4"/>
    </row>
    <row r="16" spans="1:25" s="3" customFormat="1" ht="43.2" x14ac:dyDescent="0.3">
      <c r="A16" s="4" t="s">
        <v>6</v>
      </c>
      <c r="B16" s="4" t="s">
        <v>23</v>
      </c>
      <c r="C16" s="4" t="s">
        <v>46</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2"/>
        <v>3</v>
      </c>
      <c r="X16" s="4">
        <f t="shared" si="3"/>
        <v>13</v>
      </c>
      <c r="Y16" s="4"/>
    </row>
    <row r="17" spans="1:25" s="3" customFormat="1" ht="129.6" x14ac:dyDescent="0.3">
      <c r="A17" s="4" t="s">
        <v>24</v>
      </c>
      <c r="B17" s="4" t="s">
        <v>16</v>
      </c>
      <c r="C17" s="4" t="s">
        <v>47</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2"/>
        <v>3</v>
      </c>
      <c r="X17" s="4">
        <f t="shared" si="3"/>
        <v>13</v>
      </c>
      <c r="Y17" s="4"/>
    </row>
    <row r="18" spans="1:25" s="3" customFormat="1" ht="115.2" x14ac:dyDescent="0.3">
      <c r="A18" s="4" t="s">
        <v>24</v>
      </c>
      <c r="B18" s="4" t="s">
        <v>18</v>
      </c>
      <c r="C18" s="4" t="s">
        <v>48</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2"/>
        <v>3</v>
      </c>
      <c r="X18" s="4">
        <f t="shared" si="3"/>
        <v>13</v>
      </c>
      <c r="Y18" s="4"/>
    </row>
    <row r="19" spans="1:25" s="3" customFormat="1" ht="86.4" x14ac:dyDescent="0.3">
      <c r="A19" s="4" t="s">
        <v>24</v>
      </c>
      <c r="B19" s="4" t="s">
        <v>19</v>
      </c>
      <c r="C19" s="4" t="s">
        <v>49</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2"/>
        <v>3</v>
      </c>
      <c r="X19" s="4">
        <f t="shared" si="3"/>
        <v>13</v>
      </c>
      <c r="Y19" s="4"/>
    </row>
    <row r="20" spans="1:25" s="3" customFormat="1" ht="43.2" x14ac:dyDescent="0.3">
      <c r="A20" s="4" t="s">
        <v>24</v>
      </c>
      <c r="B20" s="4" t="s">
        <v>20</v>
      </c>
      <c r="C20" s="4" t="s">
        <v>50</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2"/>
        <v>3</v>
      </c>
      <c r="X20" s="4">
        <f t="shared" si="3"/>
        <v>13</v>
      </c>
      <c r="Y20" s="4"/>
    </row>
    <row r="21" spans="1:25" s="3" customFormat="1" ht="72" x14ac:dyDescent="0.3">
      <c r="A21" s="4" t="s">
        <v>24</v>
      </c>
      <c r="B21" s="4" t="s">
        <v>21</v>
      </c>
      <c r="C21" s="4" t="s">
        <v>51</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2"/>
        <v>3</v>
      </c>
      <c r="X21" s="4">
        <f t="shared" si="3"/>
        <v>13</v>
      </c>
      <c r="Y21" s="4"/>
    </row>
    <row r="22" spans="1:25" s="3" customFormat="1" ht="43.2" x14ac:dyDescent="0.3">
      <c r="A22" s="4" t="s">
        <v>24</v>
      </c>
      <c r="B22" s="4" t="s">
        <v>22</v>
      </c>
      <c r="C22" s="4" t="s">
        <v>77</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2"/>
        <v>3</v>
      </c>
      <c r="X22" s="4">
        <f t="shared" si="3"/>
        <v>13</v>
      </c>
      <c r="Y22" s="4"/>
    </row>
    <row r="23" spans="1:25" s="3" customFormat="1" ht="216" x14ac:dyDescent="0.3">
      <c r="A23" s="4" t="s">
        <v>24</v>
      </c>
      <c r="B23" s="4" t="s">
        <v>23</v>
      </c>
      <c r="C23" s="4" t="s">
        <v>52</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2"/>
        <v>3</v>
      </c>
      <c r="X23" s="4">
        <f t="shared" si="3"/>
        <v>13</v>
      </c>
      <c r="Y23" s="4"/>
    </row>
    <row r="24" spans="1:25" s="3" customFormat="1" ht="244.8" x14ac:dyDescent="0.3">
      <c r="A24" s="4" t="s">
        <v>25</v>
      </c>
      <c r="B24" s="5" t="s">
        <v>16</v>
      </c>
      <c r="C24" s="4" t="s">
        <v>53</v>
      </c>
      <c r="D24" s="67" t="s">
        <v>4</v>
      </c>
      <c r="E24" s="67" t="s">
        <v>5</v>
      </c>
      <c r="F24" s="67" t="s">
        <v>5</v>
      </c>
      <c r="G24" s="67" t="s">
        <v>4</v>
      </c>
      <c r="H24" s="67" t="s">
        <v>4</v>
      </c>
      <c r="I24" s="67" t="s">
        <v>4</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2"/>
        <v>3</v>
      </c>
      <c r="X24" s="4">
        <f t="shared" si="3"/>
        <v>13</v>
      </c>
      <c r="Y24" s="4"/>
    </row>
    <row r="25" spans="1:25" s="3" customFormat="1" ht="129.6" x14ac:dyDescent="0.3">
      <c r="A25" s="4" t="s">
        <v>25</v>
      </c>
      <c r="B25" s="4" t="s">
        <v>18</v>
      </c>
      <c r="C25" s="4" t="s">
        <v>78</v>
      </c>
      <c r="D25" s="67" t="s">
        <v>4</v>
      </c>
      <c r="E25" s="67" t="s">
        <v>5</v>
      </c>
      <c r="F25" s="67" t="s">
        <v>5</v>
      </c>
      <c r="G25" s="67" t="s">
        <v>4</v>
      </c>
      <c r="H25" s="67" t="s">
        <v>4</v>
      </c>
      <c r="I25" s="67" t="s">
        <v>4</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2"/>
        <v>3</v>
      </c>
      <c r="X25" s="4">
        <f t="shared" si="3"/>
        <v>13</v>
      </c>
      <c r="Y25" s="4"/>
    </row>
    <row r="26" spans="1:25" s="3" customFormat="1" ht="57.6" x14ac:dyDescent="0.3">
      <c r="A26" s="4" t="s">
        <v>25</v>
      </c>
      <c r="B26" s="4" t="s">
        <v>19</v>
      </c>
      <c r="C26" s="4" t="s">
        <v>112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2"/>
        <v>3</v>
      </c>
      <c r="X26" s="4">
        <f t="shared" si="3"/>
        <v>13</v>
      </c>
      <c r="Y26" s="4"/>
    </row>
    <row r="27" spans="1:25" s="3" customFormat="1" ht="43.2" x14ac:dyDescent="0.3">
      <c r="A27" s="4" t="s">
        <v>25</v>
      </c>
      <c r="B27" s="4" t="s">
        <v>20</v>
      </c>
      <c r="C27" s="4" t="s">
        <v>79</v>
      </c>
      <c r="D27" s="67" t="s">
        <v>4</v>
      </c>
      <c r="E27" s="67" t="s">
        <v>5</v>
      </c>
      <c r="F27" s="67" t="s">
        <v>5</v>
      </c>
      <c r="G27" s="67" t="s">
        <v>4</v>
      </c>
      <c r="H27" s="67" t="s">
        <v>4</v>
      </c>
      <c r="I27" s="67" t="s">
        <v>4</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2"/>
        <v>3</v>
      </c>
      <c r="X27" s="4">
        <f t="shared" si="3"/>
        <v>13</v>
      </c>
      <c r="Y27" s="4"/>
    </row>
    <row r="28" spans="1:25" s="3" customFormat="1" ht="86.4" x14ac:dyDescent="0.3">
      <c r="A28" s="4" t="s">
        <v>25</v>
      </c>
      <c r="B28" s="4" t="s">
        <v>21</v>
      </c>
      <c r="C28" s="4" t="s">
        <v>80</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2"/>
        <v>3</v>
      </c>
      <c r="X28" s="4">
        <f t="shared" si="3"/>
        <v>13</v>
      </c>
      <c r="Y28" s="4"/>
    </row>
    <row r="29" spans="1:25" s="3" customFormat="1" ht="57.6" x14ac:dyDescent="0.3">
      <c r="A29" s="4" t="s">
        <v>25</v>
      </c>
      <c r="B29" s="4" t="s">
        <v>22</v>
      </c>
      <c r="C29" s="4" t="s">
        <v>81</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2"/>
        <v>3</v>
      </c>
      <c r="X29" s="4">
        <f t="shared" si="3"/>
        <v>13</v>
      </c>
      <c r="Y29" s="4"/>
    </row>
    <row r="30" spans="1:25" s="3" customFormat="1" ht="43.2" x14ac:dyDescent="0.3">
      <c r="A30" s="4" t="s">
        <v>26</v>
      </c>
      <c r="B30" s="4" t="s">
        <v>16</v>
      </c>
      <c r="C30" s="4" t="s">
        <v>82</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2"/>
        <v>3</v>
      </c>
      <c r="X30" s="4">
        <f t="shared" si="3"/>
        <v>13</v>
      </c>
      <c r="Y30" s="4"/>
    </row>
    <row r="31" spans="1:25" s="3" customFormat="1" ht="43.2" x14ac:dyDescent="0.3">
      <c r="A31" s="4" t="s">
        <v>31</v>
      </c>
      <c r="B31" s="4" t="s">
        <v>16</v>
      </c>
      <c r="C31" s="4" t="s">
        <v>54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2"/>
        <v>3</v>
      </c>
      <c r="X31" s="4">
        <f t="shared" si="3"/>
        <v>13</v>
      </c>
      <c r="Y31" s="4"/>
    </row>
    <row r="32" spans="1:25" s="3" customFormat="1" ht="86.4" x14ac:dyDescent="0.3">
      <c r="A32" s="4" t="s">
        <v>32</v>
      </c>
      <c r="B32" s="4" t="s">
        <v>16</v>
      </c>
      <c r="C32" s="4" t="s">
        <v>55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2"/>
        <v>3</v>
      </c>
      <c r="X32" s="4">
        <f t="shared" si="3"/>
        <v>13</v>
      </c>
      <c r="Y32" s="4"/>
    </row>
    <row r="33" spans="1:25" s="3" customFormat="1" ht="100.8" x14ac:dyDescent="0.3">
      <c r="A33" s="4" t="s">
        <v>32</v>
      </c>
      <c r="B33" s="4" t="s">
        <v>18</v>
      </c>
      <c r="C33" s="4" t="s">
        <v>56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2"/>
        <v>3</v>
      </c>
      <c r="X33" s="4">
        <f t="shared" si="3"/>
        <v>13</v>
      </c>
      <c r="Y33" s="4"/>
    </row>
    <row r="34" spans="1:25" s="3" customFormat="1" ht="86.4" x14ac:dyDescent="0.3">
      <c r="A34" s="4" t="s">
        <v>32</v>
      </c>
      <c r="B34" s="4" t="s">
        <v>19</v>
      </c>
      <c r="C34" s="4" t="s">
        <v>57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2"/>
        <v>3</v>
      </c>
      <c r="X34" s="4">
        <f t="shared" si="3"/>
        <v>13</v>
      </c>
      <c r="Y34" s="4"/>
    </row>
    <row r="35" spans="1:25" s="3" customFormat="1" ht="115.2" x14ac:dyDescent="0.3">
      <c r="A35" s="4" t="s">
        <v>33</v>
      </c>
      <c r="B35" s="4" t="s">
        <v>16</v>
      </c>
      <c r="C35" s="4" t="s">
        <v>34</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2"/>
        <v>3</v>
      </c>
      <c r="X35" s="4">
        <f t="shared" si="3"/>
        <v>13</v>
      </c>
      <c r="Y35" s="4"/>
    </row>
    <row r="36" spans="1:25" s="3" customFormat="1" ht="244.8" x14ac:dyDescent="0.3">
      <c r="A36" s="4" t="s">
        <v>33</v>
      </c>
      <c r="B36" s="4" t="s">
        <v>18</v>
      </c>
      <c r="C36" s="4" t="s">
        <v>83</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si="2"/>
        <v>3</v>
      </c>
      <c r="X36" s="4">
        <f t="shared" si="3"/>
        <v>13</v>
      </c>
      <c r="Y36" s="4"/>
    </row>
    <row r="37" spans="1:25" s="3" customFormat="1" ht="144" x14ac:dyDescent="0.3">
      <c r="A37" s="4" t="s">
        <v>33</v>
      </c>
      <c r="B37" s="4" t="s">
        <v>19</v>
      </c>
      <c r="C37" s="4" t="s">
        <v>58</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3"/>
        <v>13</v>
      </c>
      <c r="Y37" s="4"/>
    </row>
    <row r="38" spans="1:25" s="3" customFormat="1" ht="43.2" x14ac:dyDescent="0.3">
      <c r="A38" s="4" t="s">
        <v>33</v>
      </c>
      <c r="B38" s="4" t="s">
        <v>20</v>
      </c>
      <c r="C38" s="4" t="s">
        <v>59</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3"/>
        <v>13</v>
      </c>
      <c r="Y38" s="4"/>
    </row>
    <row r="39" spans="1:25" s="3" customFormat="1" ht="86.4" x14ac:dyDescent="0.3">
      <c r="A39" s="4" t="s">
        <v>33</v>
      </c>
      <c r="B39" s="4" t="s">
        <v>21</v>
      </c>
      <c r="C39" s="4" t="s">
        <v>60</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3"/>
        <v>13</v>
      </c>
      <c r="Y39" s="4"/>
    </row>
    <row r="40" spans="1:25" s="3" customFormat="1" ht="100.8" x14ac:dyDescent="0.3">
      <c r="A40" s="4" t="s">
        <v>33</v>
      </c>
      <c r="B40" s="4" t="s">
        <v>22</v>
      </c>
      <c r="C40" s="4" t="s">
        <v>61</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3"/>
        <v>13</v>
      </c>
      <c r="Y40" s="4"/>
    </row>
    <row r="41" spans="1:25" s="3" customFormat="1" ht="115.2" x14ac:dyDescent="0.3">
      <c r="A41" s="4" t="s">
        <v>35</v>
      </c>
      <c r="B41" s="4" t="s">
        <v>16</v>
      </c>
      <c r="C41" s="4" t="s">
        <v>62</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3"/>
        <v>13</v>
      </c>
      <c r="Y41" s="4"/>
    </row>
    <row r="42" spans="1:25" s="3" customFormat="1" ht="259.2" x14ac:dyDescent="0.3">
      <c r="A42" s="4" t="s">
        <v>35</v>
      </c>
      <c r="B42" s="4" t="s">
        <v>18</v>
      </c>
      <c r="C42" s="4" t="s">
        <v>63</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3"/>
        <v>13</v>
      </c>
      <c r="Y42" s="4"/>
    </row>
    <row r="43" spans="1:25" s="3" customFormat="1" ht="201.6" x14ac:dyDescent="0.3">
      <c r="A43" s="4" t="s">
        <v>35</v>
      </c>
      <c r="B43" s="4" t="s">
        <v>19</v>
      </c>
      <c r="C43" s="4" t="s">
        <v>84</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ref="W43:W56" si="4">3-(COUNTIF(G43:I43,"no"))</f>
        <v>3</v>
      </c>
      <c r="X43" s="4">
        <f t="shared" ref="X43:X56" si="5">13-(COUNTIF(J43:V43,"no"))</f>
        <v>13</v>
      </c>
      <c r="Y43" s="4"/>
    </row>
    <row r="44" spans="1:25" s="3" customFormat="1" ht="43.2" x14ac:dyDescent="0.3">
      <c r="A44" s="4" t="s">
        <v>35</v>
      </c>
      <c r="B44" s="4" t="s">
        <v>20</v>
      </c>
      <c r="C44" s="4" t="s">
        <v>65</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4"/>
        <v>3</v>
      </c>
      <c r="X44" s="4">
        <f t="shared" si="5"/>
        <v>13</v>
      </c>
      <c r="Y44" s="4"/>
    </row>
    <row r="45" spans="1:25" s="3" customFormat="1" ht="115.2" x14ac:dyDescent="0.3">
      <c r="A45" s="4" t="s">
        <v>35</v>
      </c>
      <c r="B45" s="4" t="s">
        <v>21</v>
      </c>
      <c r="C45" s="4" t="s">
        <v>64</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4"/>
        <v>3</v>
      </c>
      <c r="X45" s="4">
        <f t="shared" si="5"/>
        <v>13</v>
      </c>
      <c r="Y45" s="4"/>
    </row>
    <row r="46" spans="1:25" s="3" customFormat="1" ht="230.4" x14ac:dyDescent="0.3">
      <c r="A46" s="4" t="s">
        <v>36</v>
      </c>
      <c r="B46" s="4" t="s">
        <v>16</v>
      </c>
      <c r="C46" s="4" t="s">
        <v>66</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4"/>
        <v>3</v>
      </c>
      <c r="X46" s="4">
        <f t="shared" si="5"/>
        <v>13</v>
      </c>
      <c r="Y46" s="4"/>
    </row>
    <row r="47" spans="1:25" s="3" customFormat="1" ht="100.8" x14ac:dyDescent="0.3">
      <c r="A47" s="4" t="s">
        <v>36</v>
      </c>
      <c r="B47" s="4" t="s">
        <v>18</v>
      </c>
      <c r="C47" s="4" t="s">
        <v>67</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4"/>
        <v>3</v>
      </c>
      <c r="X47" s="4">
        <f t="shared" si="5"/>
        <v>13</v>
      </c>
      <c r="Y47" s="4"/>
    </row>
    <row r="48" spans="1:25" s="3" customFormat="1" ht="158.4" x14ac:dyDescent="0.3">
      <c r="A48" s="4" t="s">
        <v>36</v>
      </c>
      <c r="B48" s="4" t="s">
        <v>19</v>
      </c>
      <c r="C48" s="4" t="s">
        <v>68</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4"/>
        <v>3</v>
      </c>
      <c r="X48" s="4">
        <f t="shared" si="5"/>
        <v>13</v>
      </c>
      <c r="Y48" s="4"/>
    </row>
    <row r="49" spans="1:25" s="3" customFormat="1" ht="409.6" x14ac:dyDescent="0.3">
      <c r="A49" s="4" t="s">
        <v>36</v>
      </c>
      <c r="B49" s="4" t="s">
        <v>20</v>
      </c>
      <c r="C49" s="4" t="s">
        <v>69</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4"/>
        <v>3</v>
      </c>
      <c r="X49" s="4">
        <f t="shared" si="5"/>
        <v>13</v>
      </c>
      <c r="Y49" s="4"/>
    </row>
    <row r="50" spans="1:25" s="3" customFormat="1" ht="86.4" x14ac:dyDescent="0.3">
      <c r="A50" s="4" t="s">
        <v>36</v>
      </c>
      <c r="B50" s="4" t="s">
        <v>21</v>
      </c>
      <c r="C50" s="4" t="s">
        <v>70</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4"/>
        <v>3</v>
      </c>
      <c r="X50" s="4">
        <f t="shared" si="5"/>
        <v>13</v>
      </c>
      <c r="Y50" s="4"/>
    </row>
    <row r="51" spans="1:25" s="3" customFormat="1" ht="216" x14ac:dyDescent="0.3">
      <c r="A51" s="4" t="s">
        <v>36</v>
      </c>
      <c r="B51" s="4" t="s">
        <v>22</v>
      </c>
      <c r="C51" s="4" t="s">
        <v>71</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4"/>
        <v>3</v>
      </c>
      <c r="X51" s="4">
        <f t="shared" si="5"/>
        <v>13</v>
      </c>
      <c r="Y51" s="4"/>
    </row>
    <row r="52" spans="1:25" s="3" customFormat="1" ht="57.6" x14ac:dyDescent="0.3">
      <c r="A52" s="4" t="s">
        <v>36</v>
      </c>
      <c r="B52" s="4" t="s">
        <v>23</v>
      </c>
      <c r="C52" s="4" t="s">
        <v>72</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4"/>
        <v>3</v>
      </c>
      <c r="X52" s="4">
        <f t="shared" si="5"/>
        <v>13</v>
      </c>
      <c r="Y52" s="4"/>
    </row>
    <row r="53" spans="1:25" s="3" customFormat="1" ht="244.8" x14ac:dyDescent="0.3">
      <c r="A53" s="4" t="s">
        <v>36</v>
      </c>
      <c r="B53" s="4" t="s">
        <v>27</v>
      </c>
      <c r="C53" s="4" t="s">
        <v>74</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4"/>
        <v>3</v>
      </c>
      <c r="X53" s="4">
        <f t="shared" si="5"/>
        <v>13</v>
      </c>
      <c r="Y53" s="4"/>
    </row>
    <row r="54" spans="1:25" s="3" customFormat="1" ht="201.6" x14ac:dyDescent="0.3">
      <c r="A54" s="4" t="s">
        <v>36</v>
      </c>
      <c r="B54" s="4" t="s">
        <v>28</v>
      </c>
      <c r="C54" s="4" t="s">
        <v>75</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4"/>
        <v>3</v>
      </c>
      <c r="X54" s="4">
        <f t="shared" si="5"/>
        <v>13</v>
      </c>
      <c r="Y54" s="4"/>
    </row>
    <row r="55" spans="1:25" s="3" customFormat="1" ht="172.8" x14ac:dyDescent="0.3">
      <c r="A55" s="4" t="s">
        <v>36</v>
      </c>
      <c r="B55" s="4" t="s">
        <v>29</v>
      </c>
      <c r="C55" s="4" t="s">
        <v>76</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4"/>
        <v>3</v>
      </c>
      <c r="X55" s="4">
        <f t="shared" si="5"/>
        <v>13</v>
      </c>
      <c r="Y55" s="4"/>
    </row>
    <row r="56" spans="1:25" s="3" customFormat="1" ht="201.6" x14ac:dyDescent="0.3">
      <c r="A56" s="4" t="s">
        <v>36</v>
      </c>
      <c r="B56" s="4" t="s">
        <v>30</v>
      </c>
      <c r="C56" s="4" t="s">
        <v>73</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4"/>
        <v>3</v>
      </c>
      <c r="X56" s="4">
        <f t="shared" si="5"/>
        <v>13</v>
      </c>
      <c r="Y56" s="4"/>
    </row>
  </sheetData>
  <autoFilter ref="A3:Y56"/>
  <mergeCells count="2">
    <mergeCell ref="G1:I1"/>
    <mergeCell ref="J1:V1"/>
  </mergeCells>
  <dataValidations xWindow="1540" yWindow="707"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1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56"/>
  <sheetViews>
    <sheetView workbookViewId="0">
      <pane xSplit="3" ySplit="3" topLeftCell="D4" activePane="bottomRight" state="frozen"/>
      <selection pane="topRight" activeCell="D1" sqref="D1"/>
      <selection pane="bottomLeft" activeCell="A4" sqref="A4"/>
      <selection pane="bottomRight" activeCell="A3" sqref="A3"/>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54"/>
      <c r="B1" s="55"/>
      <c r="C1" s="52"/>
      <c r="D1" s="21"/>
      <c r="E1" s="22"/>
      <c r="F1" s="23"/>
      <c r="G1" s="84" t="s">
        <v>1</v>
      </c>
      <c r="H1" s="84"/>
      <c r="I1" s="84"/>
      <c r="J1" s="85" t="s">
        <v>2</v>
      </c>
      <c r="K1" s="85"/>
      <c r="L1" s="85"/>
      <c r="M1" s="85"/>
      <c r="N1" s="85"/>
      <c r="O1" s="85"/>
      <c r="P1" s="85"/>
      <c r="Q1" s="85"/>
      <c r="R1" s="85"/>
      <c r="S1" s="85"/>
      <c r="T1" s="85"/>
      <c r="U1" s="85"/>
      <c r="V1" s="85"/>
      <c r="W1" s="41"/>
      <c r="X1" s="42"/>
      <c r="Y1" s="43"/>
    </row>
    <row r="2" spans="1:25" ht="18" hidden="1" x14ac:dyDescent="0.35">
      <c r="A2" s="56"/>
      <c r="B2" s="57"/>
      <c r="C2" s="53"/>
      <c r="D2" s="36"/>
      <c r="E2" s="37"/>
      <c r="F2" s="38"/>
      <c r="G2" s="60"/>
      <c r="H2" s="60"/>
      <c r="I2" s="60"/>
      <c r="J2" s="61"/>
      <c r="K2" s="61"/>
      <c r="L2" s="61"/>
      <c r="M2" s="61"/>
      <c r="N2" s="61"/>
      <c r="O2" s="61"/>
      <c r="P2" s="61"/>
      <c r="Q2" s="61"/>
      <c r="R2" s="61"/>
      <c r="S2" s="61"/>
      <c r="T2" s="61"/>
      <c r="U2" s="61"/>
      <c r="V2" s="61"/>
      <c r="W2" s="44"/>
      <c r="X2" s="45"/>
      <c r="Y2" s="46"/>
    </row>
    <row r="3" spans="1:25" ht="79.95" customHeight="1" x14ac:dyDescent="0.3">
      <c r="A3" s="58" t="s">
        <v>0</v>
      </c>
      <c r="B3" s="59" t="s">
        <v>7</v>
      </c>
      <c r="C3" s="69" t="s">
        <v>111</v>
      </c>
      <c r="D3" s="25" t="s">
        <v>90</v>
      </c>
      <c r="E3" s="26" t="s">
        <v>91</v>
      </c>
      <c r="F3" s="27" t="s">
        <v>92</v>
      </c>
      <c r="G3" s="62" t="s">
        <v>96</v>
      </c>
      <c r="H3" s="63" t="s">
        <v>97</v>
      </c>
      <c r="I3" s="62" t="s">
        <v>98</v>
      </c>
      <c r="J3" s="64" t="s">
        <v>99</v>
      </c>
      <c r="K3" s="65" t="s">
        <v>100</v>
      </c>
      <c r="L3" s="64" t="s">
        <v>101</v>
      </c>
      <c r="M3" s="66" t="s">
        <v>102</v>
      </c>
      <c r="N3" s="64" t="s">
        <v>103</v>
      </c>
      <c r="O3" s="66" t="s">
        <v>104</v>
      </c>
      <c r="P3" s="64" t="s">
        <v>105</v>
      </c>
      <c r="Q3" s="66" t="s">
        <v>106</v>
      </c>
      <c r="R3" s="64" t="s">
        <v>107</v>
      </c>
      <c r="S3" s="66" t="s">
        <v>108</v>
      </c>
      <c r="T3" s="64" t="s">
        <v>109</v>
      </c>
      <c r="U3" s="66" t="s">
        <v>110</v>
      </c>
      <c r="V3" s="64" t="s">
        <v>95</v>
      </c>
      <c r="W3" s="47" t="s">
        <v>93</v>
      </c>
      <c r="X3" s="48" t="s">
        <v>94</v>
      </c>
      <c r="Y3" s="49" t="s">
        <v>3</v>
      </c>
    </row>
    <row r="4" spans="1:25" s="3" customFormat="1" ht="72" x14ac:dyDescent="0.3">
      <c r="A4" s="4" t="s">
        <v>17</v>
      </c>
      <c r="B4" s="4" t="s">
        <v>16</v>
      </c>
      <c r="C4" s="4" t="s">
        <v>113</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 si="0">3-(COUNTIF(G4:I4,"no"))</f>
        <v>3</v>
      </c>
      <c r="X4" s="4">
        <f t="shared" ref="X4" si="1">13-(COUNTIF(J4:V4,"no"))</f>
        <v>13</v>
      </c>
      <c r="Y4" s="4"/>
    </row>
    <row r="5" spans="1:25" s="3" customFormat="1" ht="273.60000000000002" x14ac:dyDescent="0.3">
      <c r="A5" s="4" t="s">
        <v>17</v>
      </c>
      <c r="B5" s="4" t="s">
        <v>18</v>
      </c>
      <c r="C5" s="4" t="s">
        <v>37</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ref="W5:W42" si="2">3-(COUNTIF(G5:I5,"no"))</f>
        <v>3</v>
      </c>
      <c r="X5" s="4">
        <f t="shared" ref="X5:X42" si="3">13-(COUNTIF(J5:V5,"no"))</f>
        <v>13</v>
      </c>
      <c r="Y5" s="4"/>
    </row>
    <row r="6" spans="1:25" s="3" customFormat="1" ht="144" x14ac:dyDescent="0.3">
      <c r="A6" s="4" t="s">
        <v>17</v>
      </c>
      <c r="B6" s="4" t="s">
        <v>19</v>
      </c>
      <c r="C6" s="4" t="s">
        <v>39</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2"/>
        <v>3</v>
      </c>
      <c r="X6" s="4">
        <f t="shared" si="3"/>
        <v>13</v>
      </c>
      <c r="Y6" s="4"/>
    </row>
    <row r="7" spans="1:25" s="3" customFormat="1" ht="172.8" x14ac:dyDescent="0.3">
      <c r="A7" s="4" t="s">
        <v>17</v>
      </c>
      <c r="B7" s="4" t="s">
        <v>20</v>
      </c>
      <c r="C7" s="4" t="s">
        <v>40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2"/>
        <v>3</v>
      </c>
      <c r="X7" s="4">
        <f t="shared" si="3"/>
        <v>13</v>
      </c>
      <c r="Y7" s="4"/>
    </row>
    <row r="8" spans="1:25" s="3" customFormat="1" ht="172.8" x14ac:dyDescent="0.3">
      <c r="A8" s="4" t="s">
        <v>17</v>
      </c>
      <c r="B8" s="4" t="s">
        <v>21</v>
      </c>
      <c r="C8" s="4" t="s">
        <v>41</v>
      </c>
      <c r="D8" s="67" t="s">
        <v>4</v>
      </c>
      <c r="E8" s="67" t="s">
        <v>5</v>
      </c>
      <c r="F8" s="67" t="s">
        <v>5</v>
      </c>
      <c r="G8" s="67" t="s">
        <v>4</v>
      </c>
      <c r="H8" s="67" t="s">
        <v>4</v>
      </c>
      <c r="I8" s="67" t="s">
        <v>4</v>
      </c>
      <c r="J8" s="67" t="s">
        <v>4</v>
      </c>
      <c r="K8" s="67" t="s">
        <v>4</v>
      </c>
      <c r="L8" s="67" t="s">
        <v>4</v>
      </c>
      <c r="M8" s="67" t="s">
        <v>4</v>
      </c>
      <c r="N8" s="67" t="s">
        <v>4</v>
      </c>
      <c r="O8" s="67" t="s">
        <v>4</v>
      </c>
      <c r="P8" s="67" t="s">
        <v>4</v>
      </c>
      <c r="Q8" s="67" t="s">
        <v>4</v>
      </c>
      <c r="R8" s="67" t="s">
        <v>4</v>
      </c>
      <c r="S8" s="67" t="s">
        <v>4</v>
      </c>
      <c r="T8" s="67" t="s">
        <v>4</v>
      </c>
      <c r="U8" s="67" t="s">
        <v>4</v>
      </c>
      <c r="V8" s="68" t="s">
        <v>4</v>
      </c>
      <c r="W8" s="4">
        <f t="shared" si="2"/>
        <v>3</v>
      </c>
      <c r="X8" s="4">
        <f t="shared" si="3"/>
        <v>13</v>
      </c>
      <c r="Y8" s="4"/>
    </row>
    <row r="9" spans="1:25" s="3" customFormat="1" ht="331.2" x14ac:dyDescent="0.3">
      <c r="A9" s="4" t="s">
        <v>17</v>
      </c>
      <c r="B9" s="4" t="s">
        <v>22</v>
      </c>
      <c r="C9" s="4" t="s">
        <v>38</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2"/>
        <v>3</v>
      </c>
      <c r="X9" s="4">
        <f t="shared" si="3"/>
        <v>13</v>
      </c>
      <c r="Y9" s="4"/>
    </row>
    <row r="10" spans="1:25" s="3" customFormat="1" ht="288" x14ac:dyDescent="0.3">
      <c r="A10" s="4" t="s">
        <v>6</v>
      </c>
      <c r="B10" s="4" t="s">
        <v>16</v>
      </c>
      <c r="C10" s="4" t="s">
        <v>85</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2"/>
        <v>3</v>
      </c>
      <c r="X10" s="4">
        <f t="shared" si="3"/>
        <v>13</v>
      </c>
      <c r="Y10" s="4"/>
    </row>
    <row r="11" spans="1:25" s="3" customFormat="1" ht="43.2" x14ac:dyDescent="0.3">
      <c r="A11" s="4" t="s">
        <v>6</v>
      </c>
      <c r="B11" s="4" t="s">
        <v>18</v>
      </c>
      <c r="C11" s="4" t="s">
        <v>42</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2"/>
        <v>3</v>
      </c>
      <c r="X11" s="4">
        <f t="shared" si="3"/>
        <v>13</v>
      </c>
      <c r="Y11" s="4"/>
    </row>
    <row r="12" spans="1:25" s="3" customFormat="1" ht="86.4" x14ac:dyDescent="0.3">
      <c r="A12" s="4" t="s">
        <v>6</v>
      </c>
      <c r="B12" s="4" t="s">
        <v>19</v>
      </c>
      <c r="C12" s="4" t="s">
        <v>43</v>
      </c>
      <c r="D12" s="67" t="s">
        <v>4</v>
      </c>
      <c r="E12" s="67" t="s">
        <v>5</v>
      </c>
      <c r="F12" s="67" t="s">
        <v>5</v>
      </c>
      <c r="G12" s="67" t="s">
        <v>4</v>
      </c>
      <c r="H12" s="67" t="s">
        <v>4</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2"/>
        <v>3</v>
      </c>
      <c r="X12" s="4">
        <f t="shared" si="3"/>
        <v>13</v>
      </c>
      <c r="Y12" s="4"/>
    </row>
    <row r="13" spans="1:25" s="3" customFormat="1" ht="100.8" x14ac:dyDescent="0.3">
      <c r="A13" s="4" t="s">
        <v>6</v>
      </c>
      <c r="B13" s="4" t="s">
        <v>20</v>
      </c>
      <c r="C13" s="4" t="s">
        <v>86</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2"/>
        <v>3</v>
      </c>
      <c r="X13" s="4">
        <f t="shared" si="3"/>
        <v>13</v>
      </c>
      <c r="Y13" s="4"/>
    </row>
    <row r="14" spans="1:25" s="3" customFormat="1" ht="86.4" x14ac:dyDescent="0.3">
      <c r="A14" s="4" t="s">
        <v>6</v>
      </c>
      <c r="B14" s="4" t="s">
        <v>21</v>
      </c>
      <c r="C14" s="4" t="s">
        <v>44</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2"/>
        <v>3</v>
      </c>
      <c r="X14" s="4">
        <f t="shared" si="3"/>
        <v>13</v>
      </c>
      <c r="Y14" s="4"/>
    </row>
    <row r="15" spans="1:25" s="3" customFormat="1" ht="86.4" x14ac:dyDescent="0.3">
      <c r="A15" s="4" t="s">
        <v>6</v>
      </c>
      <c r="B15" s="4" t="s">
        <v>22</v>
      </c>
      <c r="C15" s="4" t="s">
        <v>45</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2"/>
        <v>3</v>
      </c>
      <c r="X15" s="4">
        <f t="shared" si="3"/>
        <v>13</v>
      </c>
      <c r="Y15" s="4"/>
    </row>
    <row r="16" spans="1:25" s="3" customFormat="1" ht="43.2" x14ac:dyDescent="0.3">
      <c r="A16" s="4" t="s">
        <v>6</v>
      </c>
      <c r="B16" s="4" t="s">
        <v>23</v>
      </c>
      <c r="C16" s="4" t="s">
        <v>46</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2"/>
        <v>3</v>
      </c>
      <c r="X16" s="4">
        <f t="shared" si="3"/>
        <v>13</v>
      </c>
      <c r="Y16" s="4"/>
    </row>
    <row r="17" spans="1:25" s="3" customFormat="1" ht="129.6" x14ac:dyDescent="0.3">
      <c r="A17" s="4" t="s">
        <v>24</v>
      </c>
      <c r="B17" s="4" t="s">
        <v>16</v>
      </c>
      <c r="C17" s="4" t="s">
        <v>47</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2"/>
        <v>3</v>
      </c>
      <c r="X17" s="4">
        <f t="shared" si="3"/>
        <v>13</v>
      </c>
      <c r="Y17" s="4"/>
    </row>
    <row r="18" spans="1:25" s="3" customFormat="1" ht="115.2" x14ac:dyDescent="0.3">
      <c r="A18" s="4" t="s">
        <v>24</v>
      </c>
      <c r="B18" s="4" t="s">
        <v>18</v>
      </c>
      <c r="C18" s="4" t="s">
        <v>48</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2"/>
        <v>3</v>
      </c>
      <c r="X18" s="4">
        <f t="shared" si="3"/>
        <v>13</v>
      </c>
      <c r="Y18" s="4"/>
    </row>
    <row r="19" spans="1:25" s="3" customFormat="1" ht="86.4" x14ac:dyDescent="0.3">
      <c r="A19" s="4" t="s">
        <v>24</v>
      </c>
      <c r="B19" s="4" t="s">
        <v>19</v>
      </c>
      <c r="C19" s="4" t="s">
        <v>49</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2"/>
        <v>3</v>
      </c>
      <c r="X19" s="4">
        <f t="shared" si="3"/>
        <v>13</v>
      </c>
      <c r="Y19" s="4"/>
    </row>
    <row r="20" spans="1:25" s="3" customFormat="1" ht="43.2" x14ac:dyDescent="0.3">
      <c r="A20" s="4" t="s">
        <v>24</v>
      </c>
      <c r="B20" s="4" t="s">
        <v>20</v>
      </c>
      <c r="C20" s="4" t="s">
        <v>50</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2"/>
        <v>3</v>
      </c>
      <c r="X20" s="4">
        <f t="shared" si="3"/>
        <v>13</v>
      </c>
      <c r="Y20" s="4"/>
    </row>
    <row r="21" spans="1:25" s="3" customFormat="1" ht="72" x14ac:dyDescent="0.3">
      <c r="A21" s="4" t="s">
        <v>24</v>
      </c>
      <c r="B21" s="4" t="s">
        <v>21</v>
      </c>
      <c r="C21" s="4" t="s">
        <v>51</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2"/>
        <v>3</v>
      </c>
      <c r="X21" s="4">
        <f t="shared" si="3"/>
        <v>13</v>
      </c>
      <c r="Y21" s="4"/>
    </row>
    <row r="22" spans="1:25" s="3" customFormat="1" ht="43.2" x14ac:dyDescent="0.3">
      <c r="A22" s="4" t="s">
        <v>24</v>
      </c>
      <c r="B22" s="4" t="s">
        <v>22</v>
      </c>
      <c r="C22" s="4" t="s">
        <v>77</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2"/>
        <v>3</v>
      </c>
      <c r="X22" s="4">
        <f t="shared" si="3"/>
        <v>13</v>
      </c>
      <c r="Y22" s="4"/>
    </row>
    <row r="23" spans="1:25" s="3" customFormat="1" ht="216" x14ac:dyDescent="0.3">
      <c r="A23" s="4" t="s">
        <v>24</v>
      </c>
      <c r="B23" s="4" t="s">
        <v>23</v>
      </c>
      <c r="C23" s="4" t="s">
        <v>52</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2"/>
        <v>3</v>
      </c>
      <c r="X23" s="4">
        <f t="shared" si="3"/>
        <v>13</v>
      </c>
      <c r="Y23" s="4"/>
    </row>
    <row r="24" spans="1:25" s="3" customFormat="1" ht="244.8" x14ac:dyDescent="0.3">
      <c r="A24" s="4" t="s">
        <v>25</v>
      </c>
      <c r="B24" s="5" t="s">
        <v>16</v>
      </c>
      <c r="C24" s="4" t="s">
        <v>53</v>
      </c>
      <c r="D24" s="67" t="s">
        <v>4</v>
      </c>
      <c r="E24" s="67" t="s">
        <v>5</v>
      </c>
      <c r="F24" s="67" t="s">
        <v>5</v>
      </c>
      <c r="G24" s="67" t="s">
        <v>4</v>
      </c>
      <c r="H24" s="67" t="s">
        <v>4</v>
      </c>
      <c r="I24" s="67" t="s">
        <v>4</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2"/>
        <v>3</v>
      </c>
      <c r="X24" s="4">
        <f t="shared" si="3"/>
        <v>13</v>
      </c>
      <c r="Y24" s="4"/>
    </row>
    <row r="25" spans="1:25" s="3" customFormat="1" ht="129.6" x14ac:dyDescent="0.3">
      <c r="A25" s="4" t="s">
        <v>25</v>
      </c>
      <c r="B25" s="4" t="s">
        <v>18</v>
      </c>
      <c r="C25" s="4" t="s">
        <v>78</v>
      </c>
      <c r="D25" s="67" t="s">
        <v>4</v>
      </c>
      <c r="E25" s="67" t="s">
        <v>5</v>
      </c>
      <c r="F25" s="67" t="s">
        <v>5</v>
      </c>
      <c r="G25" s="67" t="s">
        <v>4</v>
      </c>
      <c r="H25" s="67" t="s">
        <v>4</v>
      </c>
      <c r="I25" s="67" t="s">
        <v>4</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2"/>
        <v>3</v>
      </c>
      <c r="X25" s="4">
        <f t="shared" si="3"/>
        <v>13</v>
      </c>
      <c r="Y25" s="4"/>
    </row>
    <row r="26" spans="1:25" s="3" customFormat="1" ht="57.6" x14ac:dyDescent="0.3">
      <c r="A26" s="4" t="s">
        <v>25</v>
      </c>
      <c r="B26" s="4" t="s">
        <v>19</v>
      </c>
      <c r="C26" s="4" t="s">
        <v>112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2"/>
        <v>3</v>
      </c>
      <c r="X26" s="4">
        <f t="shared" si="3"/>
        <v>13</v>
      </c>
      <c r="Y26" s="4"/>
    </row>
    <row r="27" spans="1:25" s="3" customFormat="1" ht="43.2" x14ac:dyDescent="0.3">
      <c r="A27" s="4" t="s">
        <v>25</v>
      </c>
      <c r="B27" s="4" t="s">
        <v>20</v>
      </c>
      <c r="C27" s="4" t="s">
        <v>79</v>
      </c>
      <c r="D27" s="67" t="s">
        <v>4</v>
      </c>
      <c r="E27" s="67" t="s">
        <v>5</v>
      </c>
      <c r="F27" s="67" t="s">
        <v>5</v>
      </c>
      <c r="G27" s="67" t="s">
        <v>4</v>
      </c>
      <c r="H27" s="67" t="s">
        <v>4</v>
      </c>
      <c r="I27" s="67" t="s">
        <v>4</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2"/>
        <v>3</v>
      </c>
      <c r="X27" s="4">
        <f t="shared" si="3"/>
        <v>13</v>
      </c>
      <c r="Y27" s="4"/>
    </row>
    <row r="28" spans="1:25" s="3" customFormat="1" ht="86.4" x14ac:dyDescent="0.3">
      <c r="A28" s="4" t="s">
        <v>25</v>
      </c>
      <c r="B28" s="4" t="s">
        <v>21</v>
      </c>
      <c r="C28" s="4" t="s">
        <v>80</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2"/>
        <v>3</v>
      </c>
      <c r="X28" s="4">
        <f t="shared" si="3"/>
        <v>13</v>
      </c>
      <c r="Y28" s="4"/>
    </row>
    <row r="29" spans="1:25" s="3" customFormat="1" ht="57.6" x14ac:dyDescent="0.3">
      <c r="A29" s="4" t="s">
        <v>25</v>
      </c>
      <c r="B29" s="4" t="s">
        <v>22</v>
      </c>
      <c r="C29" s="4" t="s">
        <v>81</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2"/>
        <v>3</v>
      </c>
      <c r="X29" s="4">
        <f t="shared" si="3"/>
        <v>13</v>
      </c>
      <c r="Y29" s="4"/>
    </row>
    <row r="30" spans="1:25" s="3" customFormat="1" ht="43.2" x14ac:dyDescent="0.3">
      <c r="A30" s="4" t="s">
        <v>26</v>
      </c>
      <c r="B30" s="4" t="s">
        <v>16</v>
      </c>
      <c r="C30" s="4" t="s">
        <v>82</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2"/>
        <v>3</v>
      </c>
      <c r="X30" s="4">
        <f t="shared" si="3"/>
        <v>13</v>
      </c>
      <c r="Y30" s="4"/>
    </row>
    <row r="31" spans="1:25" s="3" customFormat="1" ht="43.2" x14ac:dyDescent="0.3">
      <c r="A31" s="4" t="s">
        <v>31</v>
      </c>
      <c r="B31" s="4" t="s">
        <v>16</v>
      </c>
      <c r="C31" s="4" t="s">
        <v>54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2"/>
        <v>3</v>
      </c>
      <c r="X31" s="4">
        <f t="shared" si="3"/>
        <v>13</v>
      </c>
      <c r="Y31" s="4"/>
    </row>
    <row r="32" spans="1:25" s="3" customFormat="1" ht="86.4" x14ac:dyDescent="0.3">
      <c r="A32" s="4" t="s">
        <v>32</v>
      </c>
      <c r="B32" s="4" t="s">
        <v>16</v>
      </c>
      <c r="C32" s="4" t="s">
        <v>55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2"/>
        <v>3</v>
      </c>
      <c r="X32" s="4">
        <f t="shared" si="3"/>
        <v>13</v>
      </c>
      <c r="Y32" s="4"/>
    </row>
    <row r="33" spans="1:25" s="3" customFormat="1" ht="100.8" x14ac:dyDescent="0.3">
      <c r="A33" s="4" t="s">
        <v>32</v>
      </c>
      <c r="B33" s="4" t="s">
        <v>18</v>
      </c>
      <c r="C33" s="4" t="s">
        <v>56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2"/>
        <v>3</v>
      </c>
      <c r="X33" s="4">
        <f t="shared" si="3"/>
        <v>13</v>
      </c>
      <c r="Y33" s="4"/>
    </row>
    <row r="34" spans="1:25" s="3" customFormat="1" ht="86.4" x14ac:dyDescent="0.3">
      <c r="A34" s="4" t="s">
        <v>32</v>
      </c>
      <c r="B34" s="4" t="s">
        <v>19</v>
      </c>
      <c r="C34" s="4" t="s">
        <v>57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2"/>
        <v>3</v>
      </c>
      <c r="X34" s="4">
        <f t="shared" si="3"/>
        <v>13</v>
      </c>
      <c r="Y34" s="4"/>
    </row>
    <row r="35" spans="1:25" s="3" customFormat="1" ht="115.2" x14ac:dyDescent="0.3">
      <c r="A35" s="4" t="s">
        <v>33</v>
      </c>
      <c r="B35" s="4" t="s">
        <v>16</v>
      </c>
      <c r="C35" s="4" t="s">
        <v>34</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2"/>
        <v>3</v>
      </c>
      <c r="X35" s="4">
        <f t="shared" si="3"/>
        <v>13</v>
      </c>
      <c r="Y35" s="4"/>
    </row>
    <row r="36" spans="1:25" s="3" customFormat="1" ht="244.8" x14ac:dyDescent="0.3">
      <c r="A36" s="4" t="s">
        <v>33</v>
      </c>
      <c r="B36" s="4" t="s">
        <v>18</v>
      </c>
      <c r="C36" s="4" t="s">
        <v>83</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si="2"/>
        <v>3</v>
      </c>
      <c r="X36" s="4">
        <f t="shared" si="3"/>
        <v>13</v>
      </c>
      <c r="Y36" s="4"/>
    </row>
    <row r="37" spans="1:25" s="3" customFormat="1" ht="144" x14ac:dyDescent="0.3">
      <c r="A37" s="4" t="s">
        <v>33</v>
      </c>
      <c r="B37" s="4" t="s">
        <v>19</v>
      </c>
      <c r="C37" s="4" t="s">
        <v>58</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3"/>
        <v>13</v>
      </c>
      <c r="Y37" s="4"/>
    </row>
    <row r="38" spans="1:25" s="3" customFormat="1" ht="43.2" x14ac:dyDescent="0.3">
      <c r="A38" s="4" t="s">
        <v>33</v>
      </c>
      <c r="B38" s="4" t="s">
        <v>20</v>
      </c>
      <c r="C38" s="4" t="s">
        <v>59</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3"/>
        <v>13</v>
      </c>
      <c r="Y38" s="4"/>
    </row>
    <row r="39" spans="1:25" s="3" customFormat="1" ht="86.4" x14ac:dyDescent="0.3">
      <c r="A39" s="4" t="s">
        <v>33</v>
      </c>
      <c r="B39" s="4" t="s">
        <v>21</v>
      </c>
      <c r="C39" s="4" t="s">
        <v>60</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3"/>
        <v>13</v>
      </c>
      <c r="Y39" s="4"/>
    </row>
    <row r="40" spans="1:25" s="3" customFormat="1" ht="100.8" x14ac:dyDescent="0.3">
      <c r="A40" s="4" t="s">
        <v>33</v>
      </c>
      <c r="B40" s="4" t="s">
        <v>22</v>
      </c>
      <c r="C40" s="4" t="s">
        <v>61</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3"/>
        <v>13</v>
      </c>
      <c r="Y40" s="4"/>
    </row>
    <row r="41" spans="1:25" s="3" customFormat="1" ht="115.2" x14ac:dyDescent="0.3">
      <c r="A41" s="4" t="s">
        <v>35</v>
      </c>
      <c r="B41" s="4" t="s">
        <v>16</v>
      </c>
      <c r="C41" s="4" t="s">
        <v>62</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3"/>
        <v>13</v>
      </c>
      <c r="Y41" s="4"/>
    </row>
    <row r="42" spans="1:25" s="3" customFormat="1" ht="259.2" x14ac:dyDescent="0.3">
      <c r="A42" s="4" t="s">
        <v>35</v>
      </c>
      <c r="B42" s="4" t="s">
        <v>18</v>
      </c>
      <c r="C42" s="4" t="s">
        <v>63</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3"/>
        <v>13</v>
      </c>
      <c r="Y42" s="4"/>
    </row>
    <row r="43" spans="1:25" s="3" customFormat="1" ht="201.6" x14ac:dyDescent="0.3">
      <c r="A43" s="4" t="s">
        <v>35</v>
      </c>
      <c r="B43" s="4" t="s">
        <v>19</v>
      </c>
      <c r="C43" s="4" t="s">
        <v>84</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ref="W43:W56" si="4">3-(COUNTIF(G43:I43,"no"))</f>
        <v>3</v>
      </c>
      <c r="X43" s="4">
        <f t="shared" ref="X43:X56" si="5">13-(COUNTIF(J43:V43,"no"))</f>
        <v>13</v>
      </c>
      <c r="Y43" s="4"/>
    </row>
    <row r="44" spans="1:25" s="3" customFormat="1" ht="43.2" x14ac:dyDescent="0.3">
      <c r="A44" s="4" t="s">
        <v>35</v>
      </c>
      <c r="B44" s="4" t="s">
        <v>20</v>
      </c>
      <c r="C44" s="4" t="s">
        <v>65</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4"/>
        <v>3</v>
      </c>
      <c r="X44" s="4">
        <f t="shared" si="5"/>
        <v>13</v>
      </c>
      <c r="Y44" s="4"/>
    </row>
    <row r="45" spans="1:25" s="3" customFormat="1" ht="115.2" x14ac:dyDescent="0.3">
      <c r="A45" s="4" t="s">
        <v>35</v>
      </c>
      <c r="B45" s="4" t="s">
        <v>21</v>
      </c>
      <c r="C45" s="4" t="s">
        <v>64</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4"/>
        <v>3</v>
      </c>
      <c r="X45" s="4">
        <f t="shared" si="5"/>
        <v>13</v>
      </c>
      <c r="Y45" s="4"/>
    </row>
    <row r="46" spans="1:25" s="3" customFormat="1" ht="230.4" x14ac:dyDescent="0.3">
      <c r="A46" s="4" t="s">
        <v>36</v>
      </c>
      <c r="B46" s="4" t="s">
        <v>16</v>
      </c>
      <c r="C46" s="4" t="s">
        <v>66</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4"/>
        <v>3</v>
      </c>
      <c r="X46" s="4">
        <f t="shared" si="5"/>
        <v>13</v>
      </c>
      <c r="Y46" s="4"/>
    </row>
    <row r="47" spans="1:25" s="3" customFormat="1" ht="100.8" x14ac:dyDescent="0.3">
      <c r="A47" s="4" t="s">
        <v>36</v>
      </c>
      <c r="B47" s="4" t="s">
        <v>18</v>
      </c>
      <c r="C47" s="4" t="s">
        <v>67</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4"/>
        <v>3</v>
      </c>
      <c r="X47" s="4">
        <f t="shared" si="5"/>
        <v>13</v>
      </c>
      <c r="Y47" s="4"/>
    </row>
    <row r="48" spans="1:25" s="3" customFormat="1" ht="158.4" x14ac:dyDescent="0.3">
      <c r="A48" s="4" t="s">
        <v>36</v>
      </c>
      <c r="B48" s="4" t="s">
        <v>19</v>
      </c>
      <c r="C48" s="4" t="s">
        <v>68</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4"/>
        <v>3</v>
      </c>
      <c r="X48" s="4">
        <f t="shared" si="5"/>
        <v>13</v>
      </c>
      <c r="Y48" s="4"/>
    </row>
    <row r="49" spans="1:25" s="3" customFormat="1" ht="409.6" x14ac:dyDescent="0.3">
      <c r="A49" s="4" t="s">
        <v>36</v>
      </c>
      <c r="B49" s="4" t="s">
        <v>20</v>
      </c>
      <c r="C49" s="4" t="s">
        <v>69</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4"/>
        <v>3</v>
      </c>
      <c r="X49" s="4">
        <f t="shared" si="5"/>
        <v>13</v>
      </c>
      <c r="Y49" s="4"/>
    </row>
    <row r="50" spans="1:25" s="3" customFormat="1" ht="86.4" x14ac:dyDescent="0.3">
      <c r="A50" s="4" t="s">
        <v>36</v>
      </c>
      <c r="B50" s="4" t="s">
        <v>21</v>
      </c>
      <c r="C50" s="4" t="s">
        <v>70</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4"/>
        <v>3</v>
      </c>
      <c r="X50" s="4">
        <f t="shared" si="5"/>
        <v>13</v>
      </c>
      <c r="Y50" s="4"/>
    </row>
    <row r="51" spans="1:25" s="3" customFormat="1" ht="216" x14ac:dyDescent="0.3">
      <c r="A51" s="4" t="s">
        <v>36</v>
      </c>
      <c r="B51" s="4" t="s">
        <v>22</v>
      </c>
      <c r="C51" s="4" t="s">
        <v>71</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4"/>
        <v>3</v>
      </c>
      <c r="X51" s="4">
        <f t="shared" si="5"/>
        <v>13</v>
      </c>
      <c r="Y51" s="4"/>
    </row>
    <row r="52" spans="1:25" s="3" customFormat="1" ht="57.6" x14ac:dyDescent="0.3">
      <c r="A52" s="4" t="s">
        <v>36</v>
      </c>
      <c r="B52" s="4" t="s">
        <v>23</v>
      </c>
      <c r="C52" s="4" t="s">
        <v>72</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4"/>
        <v>3</v>
      </c>
      <c r="X52" s="4">
        <f t="shared" si="5"/>
        <v>13</v>
      </c>
      <c r="Y52" s="4"/>
    </row>
    <row r="53" spans="1:25" s="3" customFormat="1" ht="244.8" x14ac:dyDescent="0.3">
      <c r="A53" s="4" t="s">
        <v>36</v>
      </c>
      <c r="B53" s="4" t="s">
        <v>27</v>
      </c>
      <c r="C53" s="4" t="s">
        <v>74</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4"/>
        <v>3</v>
      </c>
      <c r="X53" s="4">
        <f t="shared" si="5"/>
        <v>13</v>
      </c>
      <c r="Y53" s="4"/>
    </row>
    <row r="54" spans="1:25" s="3" customFormat="1" ht="201.6" x14ac:dyDescent="0.3">
      <c r="A54" s="4" t="s">
        <v>36</v>
      </c>
      <c r="B54" s="4" t="s">
        <v>28</v>
      </c>
      <c r="C54" s="4" t="s">
        <v>75</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4"/>
        <v>3</v>
      </c>
      <c r="X54" s="4">
        <f t="shared" si="5"/>
        <v>13</v>
      </c>
      <c r="Y54" s="4"/>
    </row>
    <row r="55" spans="1:25" s="3" customFormat="1" ht="172.8" x14ac:dyDescent="0.3">
      <c r="A55" s="4" t="s">
        <v>36</v>
      </c>
      <c r="B55" s="4" t="s">
        <v>29</v>
      </c>
      <c r="C55" s="4" t="s">
        <v>76</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4"/>
        <v>3</v>
      </c>
      <c r="X55" s="4">
        <f t="shared" si="5"/>
        <v>13</v>
      </c>
      <c r="Y55" s="4"/>
    </row>
    <row r="56" spans="1:25" s="3" customFormat="1" ht="201.6" x14ac:dyDescent="0.3">
      <c r="A56" s="4" t="s">
        <v>36</v>
      </c>
      <c r="B56" s="4" t="s">
        <v>30</v>
      </c>
      <c r="C56" s="4" t="s">
        <v>73</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4"/>
        <v>3</v>
      </c>
      <c r="X56" s="4">
        <f t="shared" si="5"/>
        <v>13</v>
      </c>
      <c r="Y56" s="4"/>
    </row>
  </sheetData>
  <autoFilter ref="A3:Y56"/>
  <mergeCells count="2">
    <mergeCell ref="G1:I1"/>
    <mergeCell ref="J1:V1"/>
  </mergeCells>
  <dataValidations count="19">
    <dataValidation type="list" allowBlank="1" showInputMessage="1" showErrorMessage="1" errorTitle="Invalid Entry" error="Pick or type &quot;Yes&quot; or &quot;No&quot;" promptTitle="Q12" prompt="Does it use consistent terminology?" sqref="U4:U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s>
  <pageMargins left="0.7" right="0.7" top="0.75" bottom="0.75" header="0.3" footer="0.3"/>
  <pageSetup scale="19" fitToHeight="0"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6"/>
  <sheetViews>
    <sheetView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54"/>
      <c r="B1" s="55"/>
      <c r="C1" s="52"/>
      <c r="D1" s="21"/>
      <c r="E1" s="22"/>
      <c r="F1" s="23"/>
      <c r="G1" s="82" t="s">
        <v>1</v>
      </c>
      <c r="H1" s="82"/>
      <c r="I1" s="82"/>
      <c r="J1" s="83" t="s">
        <v>2</v>
      </c>
      <c r="K1" s="83"/>
      <c r="L1" s="83"/>
      <c r="M1" s="83"/>
      <c r="N1" s="83"/>
      <c r="O1" s="83"/>
      <c r="P1" s="83"/>
      <c r="Q1" s="83"/>
      <c r="R1" s="83"/>
      <c r="S1" s="83"/>
      <c r="T1" s="83"/>
      <c r="U1" s="83"/>
      <c r="V1" s="83"/>
      <c r="W1" s="41"/>
      <c r="X1" s="42"/>
      <c r="Y1" s="43"/>
    </row>
    <row r="2" spans="1:25" ht="18" hidden="1" x14ac:dyDescent="0.35">
      <c r="A2" s="56"/>
      <c r="B2" s="57"/>
      <c r="C2" s="53"/>
      <c r="D2" s="36"/>
      <c r="E2" s="37"/>
      <c r="F2" s="38"/>
      <c r="G2" s="50"/>
      <c r="H2" s="50"/>
      <c r="I2" s="50"/>
      <c r="J2" s="51"/>
      <c r="K2" s="51"/>
      <c r="L2" s="51"/>
      <c r="M2" s="51"/>
      <c r="N2" s="51"/>
      <c r="O2" s="51"/>
      <c r="P2" s="51"/>
      <c r="Q2" s="51"/>
      <c r="R2" s="51"/>
      <c r="S2" s="51"/>
      <c r="T2" s="51"/>
      <c r="U2" s="51"/>
      <c r="V2" s="51"/>
      <c r="W2" s="44"/>
      <c r="X2" s="45"/>
      <c r="Y2" s="46"/>
    </row>
    <row r="3" spans="1:25" ht="79.95" customHeight="1" x14ac:dyDescent="0.3">
      <c r="A3" s="58" t="s">
        <v>0</v>
      </c>
      <c r="B3" s="59" t="s">
        <v>7</v>
      </c>
      <c r="C3" s="69" t="s">
        <v>111</v>
      </c>
      <c r="D3" s="25" t="s">
        <v>90</v>
      </c>
      <c r="E3" s="26" t="s">
        <v>91</v>
      </c>
      <c r="F3" s="27" t="s">
        <v>92</v>
      </c>
      <c r="G3" s="28" t="s">
        <v>96</v>
      </c>
      <c r="H3" s="29" t="s">
        <v>97</v>
      </c>
      <c r="I3" s="28" t="s">
        <v>98</v>
      </c>
      <c r="J3" s="30" t="s">
        <v>99</v>
      </c>
      <c r="K3" s="31" t="s">
        <v>100</v>
      </c>
      <c r="L3" s="30" t="s">
        <v>101</v>
      </c>
      <c r="M3" s="32" t="s">
        <v>102</v>
      </c>
      <c r="N3" s="30" t="s">
        <v>103</v>
      </c>
      <c r="O3" s="32" t="s">
        <v>104</v>
      </c>
      <c r="P3" s="30" t="s">
        <v>105</v>
      </c>
      <c r="Q3" s="32" t="s">
        <v>106</v>
      </c>
      <c r="R3" s="30" t="s">
        <v>107</v>
      </c>
      <c r="S3" s="32" t="s">
        <v>108</v>
      </c>
      <c r="T3" s="30" t="s">
        <v>109</v>
      </c>
      <c r="U3" s="32" t="s">
        <v>110</v>
      </c>
      <c r="V3" s="30" t="s">
        <v>95</v>
      </c>
      <c r="W3" s="47" t="s">
        <v>93</v>
      </c>
      <c r="X3" s="48" t="s">
        <v>94</v>
      </c>
      <c r="Y3" s="49" t="s">
        <v>3</v>
      </c>
    </row>
    <row r="4" spans="1:25" s="3" customFormat="1" ht="72" x14ac:dyDescent="0.3">
      <c r="A4" s="4" t="s">
        <v>17</v>
      </c>
      <c r="B4" s="4" t="s">
        <v>16</v>
      </c>
      <c r="C4" s="4" t="s">
        <v>114</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 si="0">3-(COUNTIF(G4:I4,"no"))</f>
        <v>3</v>
      </c>
      <c r="X4" s="4">
        <f t="shared" ref="X4" si="1">13-(COUNTIF(J4:V4,"no"))</f>
        <v>13</v>
      </c>
      <c r="Y4" s="4"/>
    </row>
    <row r="5" spans="1:25" s="3" customFormat="1" ht="273.60000000000002" x14ac:dyDescent="0.3">
      <c r="A5" s="4" t="s">
        <v>17</v>
      </c>
      <c r="B5" s="4" t="s">
        <v>18</v>
      </c>
      <c r="C5" s="4" t="s">
        <v>37</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ref="W5:W42" si="2">3-(COUNTIF(G5:I5,"no"))</f>
        <v>3</v>
      </c>
      <c r="X5" s="4">
        <f t="shared" ref="X5:X42" si="3">13-(COUNTIF(J5:V5,"no"))</f>
        <v>13</v>
      </c>
      <c r="Y5" s="4"/>
    </row>
    <row r="6" spans="1:25" s="3" customFormat="1" ht="144" x14ac:dyDescent="0.3">
      <c r="A6" s="4" t="s">
        <v>17</v>
      </c>
      <c r="B6" s="4" t="s">
        <v>19</v>
      </c>
      <c r="C6" s="4" t="s">
        <v>39</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2"/>
        <v>3</v>
      </c>
      <c r="X6" s="4">
        <f t="shared" si="3"/>
        <v>13</v>
      </c>
      <c r="Y6" s="4"/>
    </row>
    <row r="7" spans="1:25" s="3" customFormat="1" ht="172.8" x14ac:dyDescent="0.3">
      <c r="A7" s="4" t="s">
        <v>17</v>
      </c>
      <c r="B7" s="4" t="s">
        <v>20</v>
      </c>
      <c r="C7" s="4" t="s">
        <v>40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2"/>
        <v>3</v>
      </c>
      <c r="X7" s="4">
        <f t="shared" si="3"/>
        <v>13</v>
      </c>
      <c r="Y7" s="4"/>
    </row>
    <row r="8" spans="1:25" s="3" customFormat="1" ht="172.8" x14ac:dyDescent="0.3">
      <c r="A8" s="4" t="s">
        <v>17</v>
      </c>
      <c r="B8" s="4" t="s">
        <v>21</v>
      </c>
      <c r="C8" s="4" t="s">
        <v>41</v>
      </c>
      <c r="D8" s="67" t="s">
        <v>4</v>
      </c>
      <c r="E8" s="67" t="s">
        <v>5</v>
      </c>
      <c r="F8" s="67" t="s">
        <v>5</v>
      </c>
      <c r="G8" s="67" t="s">
        <v>4</v>
      </c>
      <c r="H8" s="67" t="s">
        <v>4</v>
      </c>
      <c r="I8" s="67" t="s">
        <v>4</v>
      </c>
      <c r="J8" s="67" t="s">
        <v>4</v>
      </c>
      <c r="K8" s="67" t="s">
        <v>4</v>
      </c>
      <c r="L8" s="67" t="s">
        <v>4</v>
      </c>
      <c r="M8" s="67" t="s">
        <v>4</v>
      </c>
      <c r="N8" s="67" t="s">
        <v>4</v>
      </c>
      <c r="O8" s="67" t="s">
        <v>4</v>
      </c>
      <c r="P8" s="67" t="s">
        <v>4</v>
      </c>
      <c r="Q8" s="67" t="s">
        <v>4</v>
      </c>
      <c r="R8" s="67" t="s">
        <v>4</v>
      </c>
      <c r="S8" s="67" t="s">
        <v>4</v>
      </c>
      <c r="T8" s="67" t="s">
        <v>4</v>
      </c>
      <c r="U8" s="67" t="s">
        <v>4</v>
      </c>
      <c r="V8" s="68" t="s">
        <v>4</v>
      </c>
      <c r="W8" s="4">
        <f t="shared" si="2"/>
        <v>3</v>
      </c>
      <c r="X8" s="4">
        <f t="shared" si="3"/>
        <v>13</v>
      </c>
      <c r="Y8" s="4"/>
    </row>
    <row r="9" spans="1:25" s="3" customFormat="1" ht="331.2" x14ac:dyDescent="0.3">
      <c r="A9" s="4" t="s">
        <v>17</v>
      </c>
      <c r="B9" s="4" t="s">
        <v>22</v>
      </c>
      <c r="C9" s="4" t="s">
        <v>38</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2"/>
        <v>3</v>
      </c>
      <c r="X9" s="4">
        <f t="shared" si="3"/>
        <v>13</v>
      </c>
      <c r="Y9" s="4"/>
    </row>
    <row r="10" spans="1:25" s="3" customFormat="1" ht="288" x14ac:dyDescent="0.3">
      <c r="A10" s="4" t="s">
        <v>6</v>
      </c>
      <c r="B10" s="4" t="s">
        <v>16</v>
      </c>
      <c r="C10" s="4" t="s">
        <v>85</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2"/>
        <v>3</v>
      </c>
      <c r="X10" s="4">
        <f t="shared" si="3"/>
        <v>13</v>
      </c>
      <c r="Y10" s="4"/>
    </row>
    <row r="11" spans="1:25" s="3" customFormat="1" ht="43.2" x14ac:dyDescent="0.3">
      <c r="A11" s="4" t="s">
        <v>6</v>
      </c>
      <c r="B11" s="4" t="s">
        <v>18</v>
      </c>
      <c r="C11" s="4" t="s">
        <v>42</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2"/>
        <v>3</v>
      </c>
      <c r="X11" s="4">
        <f t="shared" si="3"/>
        <v>13</v>
      </c>
      <c r="Y11" s="4"/>
    </row>
    <row r="12" spans="1:25" s="3" customFormat="1" ht="86.4" x14ac:dyDescent="0.3">
      <c r="A12" s="4" t="s">
        <v>6</v>
      </c>
      <c r="B12" s="4" t="s">
        <v>19</v>
      </c>
      <c r="C12" s="4" t="s">
        <v>43</v>
      </c>
      <c r="D12" s="67" t="s">
        <v>4</v>
      </c>
      <c r="E12" s="67" t="s">
        <v>5</v>
      </c>
      <c r="F12" s="67" t="s">
        <v>5</v>
      </c>
      <c r="G12" s="67" t="s">
        <v>4</v>
      </c>
      <c r="H12" s="67" t="s">
        <v>4</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2"/>
        <v>3</v>
      </c>
      <c r="X12" s="4">
        <f t="shared" si="3"/>
        <v>13</v>
      </c>
      <c r="Y12" s="4"/>
    </row>
    <row r="13" spans="1:25" s="3" customFormat="1" ht="100.8" x14ac:dyDescent="0.3">
      <c r="A13" s="4" t="s">
        <v>6</v>
      </c>
      <c r="B13" s="4" t="s">
        <v>20</v>
      </c>
      <c r="C13" s="4" t="s">
        <v>86</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2"/>
        <v>3</v>
      </c>
      <c r="X13" s="4">
        <f t="shared" si="3"/>
        <v>13</v>
      </c>
      <c r="Y13" s="4"/>
    </row>
    <row r="14" spans="1:25" s="3" customFormat="1" ht="86.4" x14ac:dyDescent="0.3">
      <c r="A14" s="4" t="s">
        <v>6</v>
      </c>
      <c r="B14" s="4" t="s">
        <v>21</v>
      </c>
      <c r="C14" s="4" t="s">
        <v>44</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2"/>
        <v>3</v>
      </c>
      <c r="X14" s="4">
        <f t="shared" si="3"/>
        <v>13</v>
      </c>
      <c r="Y14" s="4"/>
    </row>
    <row r="15" spans="1:25" s="3" customFormat="1" ht="86.4" x14ac:dyDescent="0.3">
      <c r="A15" s="4" t="s">
        <v>6</v>
      </c>
      <c r="B15" s="4" t="s">
        <v>22</v>
      </c>
      <c r="C15" s="4" t="s">
        <v>45</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2"/>
        <v>3</v>
      </c>
      <c r="X15" s="4">
        <f t="shared" si="3"/>
        <v>13</v>
      </c>
      <c r="Y15" s="4"/>
    </row>
    <row r="16" spans="1:25" s="3" customFormat="1" ht="43.2" x14ac:dyDescent="0.3">
      <c r="A16" s="4" t="s">
        <v>6</v>
      </c>
      <c r="B16" s="4" t="s">
        <v>23</v>
      </c>
      <c r="C16" s="4" t="s">
        <v>46</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2"/>
        <v>3</v>
      </c>
      <c r="X16" s="4">
        <f t="shared" si="3"/>
        <v>13</v>
      </c>
      <c r="Y16" s="4"/>
    </row>
    <row r="17" spans="1:25" s="3" customFormat="1" ht="129.6" x14ac:dyDescent="0.3">
      <c r="A17" s="4" t="s">
        <v>24</v>
      </c>
      <c r="B17" s="4" t="s">
        <v>16</v>
      </c>
      <c r="C17" s="4" t="s">
        <v>47</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2"/>
        <v>3</v>
      </c>
      <c r="X17" s="4">
        <f t="shared" si="3"/>
        <v>13</v>
      </c>
      <c r="Y17" s="4"/>
    </row>
    <row r="18" spans="1:25" s="3" customFormat="1" ht="115.2" x14ac:dyDescent="0.3">
      <c r="A18" s="4" t="s">
        <v>24</v>
      </c>
      <c r="B18" s="4" t="s">
        <v>18</v>
      </c>
      <c r="C18" s="4" t="s">
        <v>48</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2"/>
        <v>3</v>
      </c>
      <c r="X18" s="4">
        <f t="shared" si="3"/>
        <v>13</v>
      </c>
      <c r="Y18" s="4"/>
    </row>
    <row r="19" spans="1:25" s="3" customFormat="1" ht="86.4" x14ac:dyDescent="0.3">
      <c r="A19" s="4" t="s">
        <v>24</v>
      </c>
      <c r="B19" s="4" t="s">
        <v>19</v>
      </c>
      <c r="C19" s="4" t="s">
        <v>49</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2"/>
        <v>3</v>
      </c>
      <c r="X19" s="4">
        <f t="shared" si="3"/>
        <v>13</v>
      </c>
      <c r="Y19" s="4"/>
    </row>
    <row r="20" spans="1:25" s="3" customFormat="1" ht="43.2" x14ac:dyDescent="0.3">
      <c r="A20" s="4" t="s">
        <v>24</v>
      </c>
      <c r="B20" s="4" t="s">
        <v>20</v>
      </c>
      <c r="C20" s="4" t="s">
        <v>50</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2"/>
        <v>3</v>
      </c>
      <c r="X20" s="4">
        <f t="shared" si="3"/>
        <v>13</v>
      </c>
      <c r="Y20" s="4"/>
    </row>
    <row r="21" spans="1:25" s="3" customFormat="1" ht="72" x14ac:dyDescent="0.3">
      <c r="A21" s="4" t="s">
        <v>24</v>
      </c>
      <c r="B21" s="4" t="s">
        <v>21</v>
      </c>
      <c r="C21" s="4" t="s">
        <v>51</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2"/>
        <v>3</v>
      </c>
      <c r="X21" s="4">
        <f t="shared" si="3"/>
        <v>13</v>
      </c>
      <c r="Y21" s="4"/>
    </row>
    <row r="22" spans="1:25" s="3" customFormat="1" ht="43.2" x14ac:dyDescent="0.3">
      <c r="A22" s="4" t="s">
        <v>24</v>
      </c>
      <c r="B22" s="4" t="s">
        <v>22</v>
      </c>
      <c r="C22" s="4" t="s">
        <v>77</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2"/>
        <v>3</v>
      </c>
      <c r="X22" s="4">
        <f t="shared" si="3"/>
        <v>13</v>
      </c>
      <c r="Y22" s="4"/>
    </row>
    <row r="23" spans="1:25" s="3" customFormat="1" ht="216" x14ac:dyDescent="0.3">
      <c r="A23" s="4" t="s">
        <v>24</v>
      </c>
      <c r="B23" s="4" t="s">
        <v>23</v>
      </c>
      <c r="C23" s="4" t="s">
        <v>52</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2"/>
        <v>3</v>
      </c>
      <c r="X23" s="4">
        <f t="shared" si="3"/>
        <v>13</v>
      </c>
      <c r="Y23" s="4"/>
    </row>
    <row r="24" spans="1:25" s="3" customFormat="1" ht="244.8" x14ac:dyDescent="0.3">
      <c r="A24" s="4" t="s">
        <v>25</v>
      </c>
      <c r="B24" s="5" t="s">
        <v>16</v>
      </c>
      <c r="C24" s="4" t="s">
        <v>53</v>
      </c>
      <c r="D24" s="67" t="s">
        <v>4</v>
      </c>
      <c r="E24" s="67" t="s">
        <v>5</v>
      </c>
      <c r="F24" s="67" t="s">
        <v>5</v>
      </c>
      <c r="G24" s="67" t="s">
        <v>4</v>
      </c>
      <c r="H24" s="67" t="s">
        <v>4</v>
      </c>
      <c r="I24" s="67" t="s">
        <v>4</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2"/>
        <v>3</v>
      </c>
      <c r="X24" s="4">
        <f t="shared" si="3"/>
        <v>13</v>
      </c>
      <c r="Y24" s="4"/>
    </row>
    <row r="25" spans="1:25" s="3" customFormat="1" ht="129.6" x14ac:dyDescent="0.3">
      <c r="A25" s="4" t="s">
        <v>25</v>
      </c>
      <c r="B25" s="4" t="s">
        <v>18</v>
      </c>
      <c r="C25" s="4" t="s">
        <v>78</v>
      </c>
      <c r="D25" s="67" t="s">
        <v>4</v>
      </c>
      <c r="E25" s="67" t="s">
        <v>5</v>
      </c>
      <c r="F25" s="67" t="s">
        <v>5</v>
      </c>
      <c r="G25" s="67" t="s">
        <v>4</v>
      </c>
      <c r="H25" s="67" t="s">
        <v>4</v>
      </c>
      <c r="I25" s="67" t="s">
        <v>4</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2"/>
        <v>3</v>
      </c>
      <c r="X25" s="4">
        <f t="shared" si="3"/>
        <v>13</v>
      </c>
      <c r="Y25" s="4"/>
    </row>
    <row r="26" spans="1:25" s="3" customFormat="1" ht="57.6" x14ac:dyDescent="0.3">
      <c r="A26" s="4" t="s">
        <v>25</v>
      </c>
      <c r="B26" s="4" t="s">
        <v>19</v>
      </c>
      <c r="C26" s="4" t="s">
        <v>112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2"/>
        <v>3</v>
      </c>
      <c r="X26" s="4">
        <f t="shared" si="3"/>
        <v>13</v>
      </c>
      <c r="Y26" s="4"/>
    </row>
    <row r="27" spans="1:25" s="3" customFormat="1" ht="43.2" x14ac:dyDescent="0.3">
      <c r="A27" s="4" t="s">
        <v>25</v>
      </c>
      <c r="B27" s="4" t="s">
        <v>20</v>
      </c>
      <c r="C27" s="4" t="s">
        <v>79</v>
      </c>
      <c r="D27" s="67" t="s">
        <v>4</v>
      </c>
      <c r="E27" s="67" t="s">
        <v>5</v>
      </c>
      <c r="F27" s="67" t="s">
        <v>5</v>
      </c>
      <c r="G27" s="67" t="s">
        <v>4</v>
      </c>
      <c r="H27" s="67" t="s">
        <v>4</v>
      </c>
      <c r="I27" s="67" t="s">
        <v>4</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2"/>
        <v>3</v>
      </c>
      <c r="X27" s="4">
        <f t="shared" si="3"/>
        <v>13</v>
      </c>
      <c r="Y27" s="4"/>
    </row>
    <row r="28" spans="1:25" s="3" customFormat="1" ht="86.4" x14ac:dyDescent="0.3">
      <c r="A28" s="4" t="s">
        <v>25</v>
      </c>
      <c r="B28" s="4" t="s">
        <v>21</v>
      </c>
      <c r="C28" s="4" t="s">
        <v>80</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2"/>
        <v>3</v>
      </c>
      <c r="X28" s="4">
        <f t="shared" si="3"/>
        <v>13</v>
      </c>
      <c r="Y28" s="4"/>
    </row>
    <row r="29" spans="1:25" s="3" customFormat="1" ht="57.6" x14ac:dyDescent="0.3">
      <c r="A29" s="4" t="s">
        <v>25</v>
      </c>
      <c r="B29" s="4" t="s">
        <v>22</v>
      </c>
      <c r="C29" s="4" t="s">
        <v>81</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2"/>
        <v>3</v>
      </c>
      <c r="X29" s="4">
        <f t="shared" si="3"/>
        <v>13</v>
      </c>
      <c r="Y29" s="4"/>
    </row>
    <row r="30" spans="1:25" s="3" customFormat="1" ht="43.2" x14ac:dyDescent="0.3">
      <c r="A30" s="4" t="s">
        <v>26</v>
      </c>
      <c r="B30" s="4" t="s">
        <v>16</v>
      </c>
      <c r="C30" s="4" t="s">
        <v>82</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2"/>
        <v>3</v>
      </c>
      <c r="X30" s="4">
        <f t="shared" si="3"/>
        <v>13</v>
      </c>
      <c r="Y30" s="4"/>
    </row>
    <row r="31" spans="1:25" s="3" customFormat="1" ht="43.2" x14ac:dyDescent="0.3">
      <c r="A31" s="4" t="s">
        <v>31</v>
      </c>
      <c r="B31" s="4" t="s">
        <v>16</v>
      </c>
      <c r="C31" s="4" t="s">
        <v>54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2"/>
        <v>3</v>
      </c>
      <c r="X31" s="4">
        <f t="shared" si="3"/>
        <v>13</v>
      </c>
      <c r="Y31" s="4"/>
    </row>
    <row r="32" spans="1:25" s="3" customFormat="1" ht="86.4" x14ac:dyDescent="0.3">
      <c r="A32" s="4" t="s">
        <v>32</v>
      </c>
      <c r="B32" s="4" t="s">
        <v>16</v>
      </c>
      <c r="C32" s="4" t="s">
        <v>55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2"/>
        <v>3</v>
      </c>
      <c r="X32" s="4">
        <f t="shared" si="3"/>
        <v>13</v>
      </c>
      <c r="Y32" s="4"/>
    </row>
    <row r="33" spans="1:25" s="3" customFormat="1" ht="100.8" x14ac:dyDescent="0.3">
      <c r="A33" s="4" t="s">
        <v>32</v>
      </c>
      <c r="B33" s="4" t="s">
        <v>18</v>
      </c>
      <c r="C33" s="4" t="s">
        <v>56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2"/>
        <v>3</v>
      </c>
      <c r="X33" s="4">
        <f t="shared" si="3"/>
        <v>13</v>
      </c>
      <c r="Y33" s="4"/>
    </row>
    <row r="34" spans="1:25" s="3" customFormat="1" ht="86.4" x14ac:dyDescent="0.3">
      <c r="A34" s="4" t="s">
        <v>32</v>
      </c>
      <c r="B34" s="4" t="s">
        <v>19</v>
      </c>
      <c r="C34" s="4" t="s">
        <v>57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2"/>
        <v>3</v>
      </c>
      <c r="X34" s="4">
        <f t="shared" si="3"/>
        <v>13</v>
      </c>
      <c r="Y34" s="4"/>
    </row>
    <row r="35" spans="1:25" s="3" customFormat="1" ht="115.2" x14ac:dyDescent="0.3">
      <c r="A35" s="4" t="s">
        <v>33</v>
      </c>
      <c r="B35" s="4" t="s">
        <v>16</v>
      </c>
      <c r="C35" s="4" t="s">
        <v>34</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2"/>
        <v>3</v>
      </c>
      <c r="X35" s="4">
        <f t="shared" si="3"/>
        <v>13</v>
      </c>
      <c r="Y35" s="4"/>
    </row>
    <row r="36" spans="1:25" s="3" customFormat="1" ht="244.8" x14ac:dyDescent="0.3">
      <c r="A36" s="4" t="s">
        <v>33</v>
      </c>
      <c r="B36" s="4" t="s">
        <v>18</v>
      </c>
      <c r="C36" s="4" t="s">
        <v>83</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si="2"/>
        <v>3</v>
      </c>
      <c r="X36" s="4">
        <f t="shared" si="3"/>
        <v>13</v>
      </c>
      <c r="Y36" s="4"/>
    </row>
    <row r="37" spans="1:25" s="3" customFormat="1" ht="144" x14ac:dyDescent="0.3">
      <c r="A37" s="4" t="s">
        <v>33</v>
      </c>
      <c r="B37" s="4" t="s">
        <v>19</v>
      </c>
      <c r="C37" s="4" t="s">
        <v>58</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3"/>
        <v>13</v>
      </c>
      <c r="Y37" s="4"/>
    </row>
    <row r="38" spans="1:25" s="3" customFormat="1" ht="43.2" x14ac:dyDescent="0.3">
      <c r="A38" s="4" t="s">
        <v>33</v>
      </c>
      <c r="B38" s="4" t="s">
        <v>20</v>
      </c>
      <c r="C38" s="4" t="s">
        <v>59</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3"/>
        <v>13</v>
      </c>
      <c r="Y38" s="4"/>
    </row>
    <row r="39" spans="1:25" s="3" customFormat="1" ht="86.4" x14ac:dyDescent="0.3">
      <c r="A39" s="4" t="s">
        <v>33</v>
      </c>
      <c r="B39" s="4" t="s">
        <v>21</v>
      </c>
      <c r="C39" s="4" t="s">
        <v>60</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3"/>
        <v>13</v>
      </c>
      <c r="Y39" s="4"/>
    </row>
    <row r="40" spans="1:25" s="3" customFormat="1" ht="100.8" x14ac:dyDescent="0.3">
      <c r="A40" s="4" t="s">
        <v>33</v>
      </c>
      <c r="B40" s="4" t="s">
        <v>22</v>
      </c>
      <c r="C40" s="4" t="s">
        <v>61</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3"/>
        <v>13</v>
      </c>
      <c r="Y40" s="4"/>
    </row>
    <row r="41" spans="1:25" s="3" customFormat="1" ht="115.2" x14ac:dyDescent="0.3">
      <c r="A41" s="4" t="s">
        <v>35</v>
      </c>
      <c r="B41" s="4" t="s">
        <v>16</v>
      </c>
      <c r="C41" s="4" t="s">
        <v>62</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3"/>
        <v>13</v>
      </c>
      <c r="Y41" s="4"/>
    </row>
    <row r="42" spans="1:25" s="3" customFormat="1" ht="259.2" x14ac:dyDescent="0.3">
      <c r="A42" s="4" t="s">
        <v>35</v>
      </c>
      <c r="B42" s="4" t="s">
        <v>18</v>
      </c>
      <c r="C42" s="4" t="s">
        <v>63</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3"/>
        <v>13</v>
      </c>
      <c r="Y42" s="4"/>
    </row>
    <row r="43" spans="1:25" s="3" customFormat="1" ht="201.6" x14ac:dyDescent="0.3">
      <c r="A43" s="4" t="s">
        <v>35</v>
      </c>
      <c r="B43" s="4" t="s">
        <v>19</v>
      </c>
      <c r="C43" s="4" t="s">
        <v>84</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ref="W43:W56" si="4">3-(COUNTIF(G43:I43,"no"))</f>
        <v>3</v>
      </c>
      <c r="X43" s="4">
        <f t="shared" ref="X43:X56" si="5">13-(COUNTIF(J43:V43,"no"))</f>
        <v>13</v>
      </c>
      <c r="Y43" s="4"/>
    </row>
    <row r="44" spans="1:25" s="3" customFormat="1" ht="43.2" x14ac:dyDescent="0.3">
      <c r="A44" s="4" t="s">
        <v>35</v>
      </c>
      <c r="B44" s="4" t="s">
        <v>20</v>
      </c>
      <c r="C44" s="4" t="s">
        <v>65</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4"/>
        <v>3</v>
      </c>
      <c r="X44" s="4">
        <f t="shared" si="5"/>
        <v>13</v>
      </c>
      <c r="Y44" s="4"/>
    </row>
    <row r="45" spans="1:25" s="3" customFormat="1" ht="115.2" x14ac:dyDescent="0.3">
      <c r="A45" s="4" t="s">
        <v>35</v>
      </c>
      <c r="B45" s="4" t="s">
        <v>21</v>
      </c>
      <c r="C45" s="4" t="s">
        <v>64</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4"/>
        <v>3</v>
      </c>
      <c r="X45" s="4">
        <f t="shared" si="5"/>
        <v>13</v>
      </c>
      <c r="Y45" s="4"/>
    </row>
    <row r="46" spans="1:25" s="3" customFormat="1" ht="230.4" x14ac:dyDescent="0.3">
      <c r="A46" s="4" t="s">
        <v>36</v>
      </c>
      <c r="B46" s="4" t="s">
        <v>16</v>
      </c>
      <c r="C46" s="4" t="s">
        <v>66</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4"/>
        <v>3</v>
      </c>
      <c r="X46" s="4">
        <f t="shared" si="5"/>
        <v>13</v>
      </c>
      <c r="Y46" s="4"/>
    </row>
    <row r="47" spans="1:25" s="3" customFormat="1" ht="100.8" x14ac:dyDescent="0.3">
      <c r="A47" s="4" t="s">
        <v>36</v>
      </c>
      <c r="B47" s="4" t="s">
        <v>18</v>
      </c>
      <c r="C47" s="4" t="s">
        <v>67</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4"/>
        <v>3</v>
      </c>
      <c r="X47" s="4">
        <f t="shared" si="5"/>
        <v>13</v>
      </c>
      <c r="Y47" s="4"/>
    </row>
    <row r="48" spans="1:25" s="3" customFormat="1" ht="158.4" x14ac:dyDescent="0.3">
      <c r="A48" s="4" t="s">
        <v>36</v>
      </c>
      <c r="B48" s="4" t="s">
        <v>19</v>
      </c>
      <c r="C48" s="4" t="s">
        <v>68</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4"/>
        <v>3</v>
      </c>
      <c r="X48" s="4">
        <f t="shared" si="5"/>
        <v>13</v>
      </c>
      <c r="Y48" s="4"/>
    </row>
    <row r="49" spans="1:25" s="3" customFormat="1" ht="409.6" x14ac:dyDescent="0.3">
      <c r="A49" s="4" t="s">
        <v>36</v>
      </c>
      <c r="B49" s="4" t="s">
        <v>20</v>
      </c>
      <c r="C49" s="4" t="s">
        <v>69</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4"/>
        <v>3</v>
      </c>
      <c r="X49" s="4">
        <f t="shared" si="5"/>
        <v>13</v>
      </c>
      <c r="Y49" s="4"/>
    </row>
    <row r="50" spans="1:25" s="3" customFormat="1" ht="86.4" x14ac:dyDescent="0.3">
      <c r="A50" s="4" t="s">
        <v>36</v>
      </c>
      <c r="B50" s="4" t="s">
        <v>21</v>
      </c>
      <c r="C50" s="4" t="s">
        <v>70</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4"/>
        <v>3</v>
      </c>
      <c r="X50" s="4">
        <f t="shared" si="5"/>
        <v>13</v>
      </c>
      <c r="Y50" s="4"/>
    </row>
    <row r="51" spans="1:25" s="3" customFormat="1" ht="216" x14ac:dyDescent="0.3">
      <c r="A51" s="4" t="s">
        <v>36</v>
      </c>
      <c r="B51" s="4" t="s">
        <v>22</v>
      </c>
      <c r="C51" s="4" t="s">
        <v>71</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4"/>
        <v>3</v>
      </c>
      <c r="X51" s="4">
        <f t="shared" si="5"/>
        <v>13</v>
      </c>
      <c r="Y51" s="4"/>
    </row>
    <row r="52" spans="1:25" s="3" customFormat="1" ht="57.6" x14ac:dyDescent="0.3">
      <c r="A52" s="4" t="s">
        <v>36</v>
      </c>
      <c r="B52" s="4" t="s">
        <v>23</v>
      </c>
      <c r="C52" s="4" t="s">
        <v>72</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4"/>
        <v>3</v>
      </c>
      <c r="X52" s="4">
        <f t="shared" si="5"/>
        <v>13</v>
      </c>
      <c r="Y52" s="4"/>
    </row>
    <row r="53" spans="1:25" s="3" customFormat="1" ht="244.8" x14ac:dyDescent="0.3">
      <c r="A53" s="4" t="s">
        <v>36</v>
      </c>
      <c r="B53" s="4" t="s">
        <v>27</v>
      </c>
      <c r="C53" s="4" t="s">
        <v>74</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4"/>
        <v>3</v>
      </c>
      <c r="X53" s="4">
        <f t="shared" si="5"/>
        <v>13</v>
      </c>
      <c r="Y53" s="4"/>
    </row>
    <row r="54" spans="1:25" s="3" customFormat="1" ht="201.6" x14ac:dyDescent="0.3">
      <c r="A54" s="4" t="s">
        <v>36</v>
      </c>
      <c r="B54" s="4" t="s">
        <v>28</v>
      </c>
      <c r="C54" s="4" t="s">
        <v>75</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4"/>
        <v>3</v>
      </c>
      <c r="X54" s="4">
        <f t="shared" si="5"/>
        <v>13</v>
      </c>
      <c r="Y54" s="4"/>
    </row>
    <row r="55" spans="1:25" s="3" customFormat="1" ht="172.8" x14ac:dyDescent="0.3">
      <c r="A55" s="4" t="s">
        <v>36</v>
      </c>
      <c r="B55" s="4" t="s">
        <v>29</v>
      </c>
      <c r="C55" s="4" t="s">
        <v>76</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4"/>
        <v>3</v>
      </c>
      <c r="X55" s="4">
        <f t="shared" si="5"/>
        <v>13</v>
      </c>
      <c r="Y55" s="4"/>
    </row>
    <row r="56" spans="1:25" s="3" customFormat="1" ht="201.6" x14ac:dyDescent="0.3">
      <c r="A56" s="4" t="s">
        <v>36</v>
      </c>
      <c r="B56" s="4" t="s">
        <v>30</v>
      </c>
      <c r="C56" s="4" t="s">
        <v>73</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4"/>
        <v>3</v>
      </c>
      <c r="X56" s="4">
        <f t="shared" si="5"/>
        <v>13</v>
      </c>
      <c r="Y56" s="4"/>
    </row>
  </sheetData>
  <autoFilter ref="A3:Y56"/>
  <mergeCells count="2">
    <mergeCell ref="G1:I1"/>
    <mergeCell ref="J1:V1"/>
  </mergeCells>
  <dataValidations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19" fitToHeight="0" orientation="landscape"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56"/>
  <sheetViews>
    <sheetView zoomScale="102" zoomScaleNormal="102"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18"/>
      <c r="B1" s="19"/>
      <c r="C1" s="20"/>
      <c r="D1" s="21"/>
      <c r="E1" s="22"/>
      <c r="F1" s="23"/>
      <c r="G1" s="86" t="s">
        <v>1</v>
      </c>
      <c r="H1" s="87"/>
      <c r="I1" s="87"/>
      <c r="J1" s="88" t="s">
        <v>2</v>
      </c>
      <c r="K1" s="88"/>
      <c r="L1" s="88"/>
      <c r="M1" s="88"/>
      <c r="N1" s="88"/>
      <c r="O1" s="88"/>
      <c r="P1" s="88"/>
      <c r="Q1" s="88"/>
      <c r="R1" s="88"/>
      <c r="S1" s="88"/>
      <c r="T1" s="88"/>
      <c r="U1" s="88"/>
      <c r="V1" s="88"/>
      <c r="W1" s="13"/>
      <c r="X1" s="14"/>
      <c r="Y1" s="24"/>
    </row>
    <row r="2" spans="1:25" ht="18" hidden="1" x14ac:dyDescent="0.35">
      <c r="A2" s="18"/>
      <c r="B2" s="19"/>
      <c r="C2" s="20"/>
      <c r="D2" s="36"/>
      <c r="E2" s="37"/>
      <c r="F2" s="38"/>
      <c r="G2" s="39"/>
      <c r="H2" s="40"/>
      <c r="I2" s="40"/>
      <c r="J2" s="12"/>
      <c r="K2" s="12"/>
      <c r="L2" s="12"/>
      <c r="M2" s="12"/>
      <c r="N2" s="12"/>
      <c r="O2" s="12"/>
      <c r="P2" s="12"/>
      <c r="Q2" s="12"/>
      <c r="R2" s="12"/>
      <c r="S2" s="12"/>
      <c r="T2" s="12"/>
      <c r="U2" s="12"/>
      <c r="V2" s="12"/>
      <c r="W2" s="13"/>
      <c r="X2" s="14"/>
      <c r="Y2" s="24"/>
    </row>
    <row r="3" spans="1:25" ht="79.95" customHeight="1" x14ac:dyDescent="0.3">
      <c r="A3" s="34" t="s">
        <v>0</v>
      </c>
      <c r="B3" s="35" t="s">
        <v>7</v>
      </c>
      <c r="C3" s="33" t="s">
        <v>111</v>
      </c>
      <c r="D3" s="25" t="s">
        <v>90</v>
      </c>
      <c r="E3" s="26" t="s">
        <v>91</v>
      </c>
      <c r="F3" s="27" t="s">
        <v>92</v>
      </c>
      <c r="G3" s="28" t="s">
        <v>96</v>
      </c>
      <c r="H3" s="29" t="s">
        <v>97</v>
      </c>
      <c r="I3" s="28" t="s">
        <v>98</v>
      </c>
      <c r="J3" s="30" t="s">
        <v>99</v>
      </c>
      <c r="K3" s="31" t="s">
        <v>100</v>
      </c>
      <c r="L3" s="30" t="s">
        <v>101</v>
      </c>
      <c r="M3" s="32" t="s">
        <v>102</v>
      </c>
      <c r="N3" s="30" t="s">
        <v>103</v>
      </c>
      <c r="O3" s="32" t="s">
        <v>104</v>
      </c>
      <c r="P3" s="30" t="s">
        <v>105</v>
      </c>
      <c r="Q3" s="32" t="s">
        <v>106</v>
      </c>
      <c r="R3" s="30" t="s">
        <v>107</v>
      </c>
      <c r="S3" s="32" t="s">
        <v>108</v>
      </c>
      <c r="T3" s="30" t="s">
        <v>109</v>
      </c>
      <c r="U3" s="32" t="s">
        <v>110</v>
      </c>
      <c r="V3" s="30" t="s">
        <v>95</v>
      </c>
      <c r="W3" s="15" t="s">
        <v>93</v>
      </c>
      <c r="X3" s="16" t="s">
        <v>94</v>
      </c>
      <c r="Y3" s="17" t="s">
        <v>3</v>
      </c>
    </row>
    <row r="4" spans="1:25" s="3" customFormat="1" ht="72" x14ac:dyDescent="0.3">
      <c r="A4" s="4" t="s">
        <v>17</v>
      </c>
      <c r="B4" s="4" t="s">
        <v>16</v>
      </c>
      <c r="C4" s="4" t="s">
        <v>113</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 si="0">3-(COUNTIF(G4:I4,"no"))</f>
        <v>3</v>
      </c>
      <c r="X4" s="4">
        <f t="shared" ref="X4" si="1">13-(COUNTIF(J4:V4,"no"))</f>
        <v>13</v>
      </c>
      <c r="Y4" s="4"/>
    </row>
    <row r="5" spans="1:25" s="3" customFormat="1" ht="273.60000000000002" x14ac:dyDescent="0.3">
      <c r="A5" s="4" t="s">
        <v>17</v>
      </c>
      <c r="B5" s="4" t="s">
        <v>18</v>
      </c>
      <c r="C5" s="4" t="s">
        <v>37</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ref="W5:W42" si="2">3-(COUNTIF(G5:I5,"no"))</f>
        <v>3</v>
      </c>
      <c r="X5" s="4">
        <f t="shared" ref="X5:X42" si="3">13-(COUNTIF(J5:V5,"no"))</f>
        <v>13</v>
      </c>
      <c r="Y5" s="4"/>
    </row>
    <row r="6" spans="1:25" s="3" customFormat="1" ht="144" x14ac:dyDescent="0.3">
      <c r="A6" s="4" t="s">
        <v>17</v>
      </c>
      <c r="B6" s="4" t="s">
        <v>19</v>
      </c>
      <c r="C6" s="4" t="s">
        <v>39</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2"/>
        <v>3</v>
      </c>
      <c r="X6" s="4">
        <f t="shared" si="3"/>
        <v>13</v>
      </c>
      <c r="Y6" s="4"/>
    </row>
    <row r="7" spans="1:25" s="3" customFormat="1" ht="172.8" x14ac:dyDescent="0.3">
      <c r="A7" s="4" t="s">
        <v>17</v>
      </c>
      <c r="B7" s="4" t="s">
        <v>20</v>
      </c>
      <c r="C7" s="4" t="s">
        <v>40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2"/>
        <v>3</v>
      </c>
      <c r="X7" s="4">
        <f t="shared" si="3"/>
        <v>13</v>
      </c>
      <c r="Y7" s="4"/>
    </row>
    <row r="8" spans="1:25" s="3" customFormat="1" ht="172.8" x14ac:dyDescent="0.3">
      <c r="A8" s="4" t="s">
        <v>17</v>
      </c>
      <c r="B8" s="4" t="s">
        <v>21</v>
      </c>
      <c r="C8" s="4" t="s">
        <v>41</v>
      </c>
      <c r="D8" s="67" t="s">
        <v>4</v>
      </c>
      <c r="E8" s="67" t="s">
        <v>5</v>
      </c>
      <c r="F8" s="67" t="s">
        <v>5</v>
      </c>
      <c r="G8" s="67" t="s">
        <v>4</v>
      </c>
      <c r="H8" s="67" t="s">
        <v>4</v>
      </c>
      <c r="I8" s="67" t="s">
        <v>4</v>
      </c>
      <c r="J8" s="67" t="s">
        <v>4</v>
      </c>
      <c r="K8" s="67" t="s">
        <v>4</v>
      </c>
      <c r="L8" s="67" t="s">
        <v>4</v>
      </c>
      <c r="M8" s="67" t="s">
        <v>4</v>
      </c>
      <c r="N8" s="67" t="s">
        <v>4</v>
      </c>
      <c r="O8" s="67" t="s">
        <v>4</v>
      </c>
      <c r="P8" s="67" t="s">
        <v>4</v>
      </c>
      <c r="Q8" s="67" t="s">
        <v>4</v>
      </c>
      <c r="R8" s="67" t="s">
        <v>4</v>
      </c>
      <c r="S8" s="67" t="s">
        <v>4</v>
      </c>
      <c r="T8" s="67" t="s">
        <v>4</v>
      </c>
      <c r="U8" s="67" t="s">
        <v>4</v>
      </c>
      <c r="V8" s="68" t="s">
        <v>4</v>
      </c>
      <c r="W8" s="4">
        <f t="shared" si="2"/>
        <v>3</v>
      </c>
      <c r="X8" s="4">
        <f t="shared" si="3"/>
        <v>13</v>
      </c>
      <c r="Y8" s="4"/>
    </row>
    <row r="9" spans="1:25" s="3" customFormat="1" ht="331.2" x14ac:dyDescent="0.3">
      <c r="A9" s="4" t="s">
        <v>17</v>
      </c>
      <c r="B9" s="4" t="s">
        <v>22</v>
      </c>
      <c r="C9" s="4" t="s">
        <v>38</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2"/>
        <v>3</v>
      </c>
      <c r="X9" s="4">
        <f t="shared" si="3"/>
        <v>13</v>
      </c>
      <c r="Y9" s="4"/>
    </row>
    <row r="10" spans="1:25" s="3" customFormat="1" ht="288" x14ac:dyDescent="0.3">
      <c r="A10" s="4" t="s">
        <v>6</v>
      </c>
      <c r="B10" s="4" t="s">
        <v>16</v>
      </c>
      <c r="C10" s="4" t="s">
        <v>85</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2"/>
        <v>3</v>
      </c>
      <c r="X10" s="4">
        <f t="shared" si="3"/>
        <v>13</v>
      </c>
      <c r="Y10" s="4"/>
    </row>
    <row r="11" spans="1:25" s="3" customFormat="1" ht="43.2" x14ac:dyDescent="0.3">
      <c r="A11" s="4" t="s">
        <v>6</v>
      </c>
      <c r="B11" s="4" t="s">
        <v>18</v>
      </c>
      <c r="C11" s="4" t="s">
        <v>42</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2"/>
        <v>3</v>
      </c>
      <c r="X11" s="4">
        <f t="shared" si="3"/>
        <v>13</v>
      </c>
      <c r="Y11" s="4"/>
    </row>
    <row r="12" spans="1:25" s="3" customFormat="1" ht="86.4" x14ac:dyDescent="0.3">
      <c r="A12" s="4" t="s">
        <v>6</v>
      </c>
      <c r="B12" s="4" t="s">
        <v>19</v>
      </c>
      <c r="C12" s="4" t="s">
        <v>43</v>
      </c>
      <c r="D12" s="67" t="s">
        <v>4</v>
      </c>
      <c r="E12" s="67" t="s">
        <v>5</v>
      </c>
      <c r="F12" s="67" t="s">
        <v>5</v>
      </c>
      <c r="G12" s="67" t="s">
        <v>4</v>
      </c>
      <c r="H12" s="67" t="s">
        <v>4</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2"/>
        <v>3</v>
      </c>
      <c r="X12" s="4">
        <f t="shared" si="3"/>
        <v>13</v>
      </c>
      <c r="Y12" s="4"/>
    </row>
    <row r="13" spans="1:25" s="3" customFormat="1" ht="100.8" x14ac:dyDescent="0.3">
      <c r="A13" s="4" t="s">
        <v>6</v>
      </c>
      <c r="B13" s="4" t="s">
        <v>20</v>
      </c>
      <c r="C13" s="4" t="s">
        <v>86</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2"/>
        <v>3</v>
      </c>
      <c r="X13" s="4">
        <f t="shared" si="3"/>
        <v>13</v>
      </c>
      <c r="Y13" s="4"/>
    </row>
    <row r="14" spans="1:25" s="3" customFormat="1" ht="86.4" x14ac:dyDescent="0.3">
      <c r="A14" s="4" t="s">
        <v>6</v>
      </c>
      <c r="B14" s="4" t="s">
        <v>21</v>
      </c>
      <c r="C14" s="4" t="s">
        <v>44</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2"/>
        <v>3</v>
      </c>
      <c r="X14" s="4">
        <f t="shared" si="3"/>
        <v>13</v>
      </c>
      <c r="Y14" s="4"/>
    </row>
    <row r="15" spans="1:25" s="3" customFormat="1" ht="86.4" x14ac:dyDescent="0.3">
      <c r="A15" s="4" t="s">
        <v>6</v>
      </c>
      <c r="B15" s="4" t="s">
        <v>22</v>
      </c>
      <c r="C15" s="4" t="s">
        <v>45</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2"/>
        <v>3</v>
      </c>
      <c r="X15" s="4">
        <f t="shared" si="3"/>
        <v>13</v>
      </c>
      <c r="Y15" s="4"/>
    </row>
    <row r="16" spans="1:25" s="3" customFormat="1" ht="43.2" x14ac:dyDescent="0.3">
      <c r="A16" s="4" t="s">
        <v>6</v>
      </c>
      <c r="B16" s="4" t="s">
        <v>23</v>
      </c>
      <c r="C16" s="4" t="s">
        <v>46</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2"/>
        <v>3</v>
      </c>
      <c r="X16" s="4">
        <f t="shared" si="3"/>
        <v>13</v>
      </c>
      <c r="Y16" s="4"/>
    </row>
    <row r="17" spans="1:25" s="3" customFormat="1" ht="129.6" x14ac:dyDescent="0.3">
      <c r="A17" s="4" t="s">
        <v>24</v>
      </c>
      <c r="B17" s="4" t="s">
        <v>16</v>
      </c>
      <c r="C17" s="4" t="s">
        <v>47</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2"/>
        <v>3</v>
      </c>
      <c r="X17" s="4">
        <f t="shared" si="3"/>
        <v>13</v>
      </c>
      <c r="Y17" s="4"/>
    </row>
    <row r="18" spans="1:25" s="3" customFormat="1" ht="115.2" x14ac:dyDescent="0.3">
      <c r="A18" s="4" t="s">
        <v>24</v>
      </c>
      <c r="B18" s="4" t="s">
        <v>18</v>
      </c>
      <c r="C18" s="4" t="s">
        <v>48</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2"/>
        <v>3</v>
      </c>
      <c r="X18" s="4">
        <f t="shared" si="3"/>
        <v>13</v>
      </c>
      <c r="Y18" s="4"/>
    </row>
    <row r="19" spans="1:25" s="3" customFormat="1" ht="86.4" x14ac:dyDescent="0.3">
      <c r="A19" s="4" t="s">
        <v>24</v>
      </c>
      <c r="B19" s="4" t="s">
        <v>19</v>
      </c>
      <c r="C19" s="4" t="s">
        <v>49</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2"/>
        <v>3</v>
      </c>
      <c r="X19" s="4">
        <f t="shared" si="3"/>
        <v>13</v>
      </c>
      <c r="Y19" s="4"/>
    </row>
    <row r="20" spans="1:25" s="3" customFormat="1" ht="43.2" x14ac:dyDescent="0.3">
      <c r="A20" s="4" t="s">
        <v>24</v>
      </c>
      <c r="B20" s="4" t="s">
        <v>20</v>
      </c>
      <c r="C20" s="4" t="s">
        <v>50</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2"/>
        <v>3</v>
      </c>
      <c r="X20" s="4">
        <f t="shared" si="3"/>
        <v>13</v>
      </c>
      <c r="Y20" s="4"/>
    </row>
    <row r="21" spans="1:25" s="3" customFormat="1" ht="72" x14ac:dyDescent="0.3">
      <c r="A21" s="4" t="s">
        <v>24</v>
      </c>
      <c r="B21" s="4" t="s">
        <v>21</v>
      </c>
      <c r="C21" s="4" t="s">
        <v>51</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2"/>
        <v>3</v>
      </c>
      <c r="X21" s="4">
        <f t="shared" si="3"/>
        <v>13</v>
      </c>
      <c r="Y21" s="4"/>
    </row>
    <row r="22" spans="1:25" s="3" customFormat="1" ht="43.2" x14ac:dyDescent="0.3">
      <c r="A22" s="4" t="s">
        <v>24</v>
      </c>
      <c r="B22" s="4" t="s">
        <v>22</v>
      </c>
      <c r="C22" s="4" t="s">
        <v>77</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2"/>
        <v>3</v>
      </c>
      <c r="X22" s="4">
        <f t="shared" si="3"/>
        <v>13</v>
      </c>
      <c r="Y22" s="4"/>
    </row>
    <row r="23" spans="1:25" s="3" customFormat="1" ht="216" x14ac:dyDescent="0.3">
      <c r="A23" s="4" t="s">
        <v>24</v>
      </c>
      <c r="B23" s="4" t="s">
        <v>23</v>
      </c>
      <c r="C23" s="4" t="s">
        <v>52</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2"/>
        <v>3</v>
      </c>
      <c r="X23" s="4">
        <f t="shared" si="3"/>
        <v>13</v>
      </c>
      <c r="Y23" s="4"/>
    </row>
    <row r="24" spans="1:25" s="3" customFormat="1" ht="244.8" x14ac:dyDescent="0.3">
      <c r="A24" s="4" t="s">
        <v>25</v>
      </c>
      <c r="B24" s="5" t="s">
        <v>16</v>
      </c>
      <c r="C24" s="4" t="s">
        <v>53</v>
      </c>
      <c r="D24" s="67" t="s">
        <v>4</v>
      </c>
      <c r="E24" s="67" t="s">
        <v>5</v>
      </c>
      <c r="F24" s="67" t="s">
        <v>5</v>
      </c>
      <c r="G24" s="67" t="s">
        <v>4</v>
      </c>
      <c r="H24" s="67" t="s">
        <v>4</v>
      </c>
      <c r="I24" s="67" t="s">
        <v>4</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2"/>
        <v>3</v>
      </c>
      <c r="X24" s="4">
        <f t="shared" si="3"/>
        <v>13</v>
      </c>
      <c r="Y24" s="4"/>
    </row>
    <row r="25" spans="1:25" s="3" customFormat="1" ht="129.6" x14ac:dyDescent="0.3">
      <c r="A25" s="4" t="s">
        <v>25</v>
      </c>
      <c r="B25" s="4" t="s">
        <v>18</v>
      </c>
      <c r="C25" s="4" t="s">
        <v>78</v>
      </c>
      <c r="D25" s="67" t="s">
        <v>4</v>
      </c>
      <c r="E25" s="67" t="s">
        <v>5</v>
      </c>
      <c r="F25" s="67" t="s">
        <v>5</v>
      </c>
      <c r="G25" s="67" t="s">
        <v>4</v>
      </c>
      <c r="H25" s="67" t="s">
        <v>4</v>
      </c>
      <c r="I25" s="67" t="s">
        <v>4</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2"/>
        <v>3</v>
      </c>
      <c r="X25" s="4">
        <f t="shared" si="3"/>
        <v>13</v>
      </c>
      <c r="Y25" s="4"/>
    </row>
    <row r="26" spans="1:25" s="3" customFormat="1" ht="57.6" x14ac:dyDescent="0.3">
      <c r="A26" s="4" t="s">
        <v>25</v>
      </c>
      <c r="B26" s="4" t="s">
        <v>19</v>
      </c>
      <c r="C26" s="4" t="s">
        <v>112</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2"/>
        <v>3</v>
      </c>
      <c r="X26" s="4">
        <f t="shared" si="3"/>
        <v>13</v>
      </c>
      <c r="Y26" s="4"/>
    </row>
    <row r="27" spans="1:25" s="3" customFormat="1" ht="43.2" x14ac:dyDescent="0.3">
      <c r="A27" s="4" t="s">
        <v>25</v>
      </c>
      <c r="B27" s="4" t="s">
        <v>20</v>
      </c>
      <c r="C27" s="4" t="s">
        <v>79</v>
      </c>
      <c r="D27" s="67" t="s">
        <v>4</v>
      </c>
      <c r="E27" s="67" t="s">
        <v>5</v>
      </c>
      <c r="F27" s="67" t="s">
        <v>5</v>
      </c>
      <c r="G27" s="67" t="s">
        <v>4</v>
      </c>
      <c r="H27" s="67" t="s">
        <v>4</v>
      </c>
      <c r="I27" s="67" t="s">
        <v>4</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2"/>
        <v>3</v>
      </c>
      <c r="X27" s="4">
        <f t="shared" si="3"/>
        <v>13</v>
      </c>
      <c r="Y27" s="4"/>
    </row>
    <row r="28" spans="1:25" s="3" customFormat="1" ht="86.4" x14ac:dyDescent="0.3">
      <c r="A28" s="4" t="s">
        <v>25</v>
      </c>
      <c r="B28" s="4" t="s">
        <v>21</v>
      </c>
      <c r="C28" s="4" t="s">
        <v>80</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2"/>
        <v>3</v>
      </c>
      <c r="X28" s="4">
        <f t="shared" si="3"/>
        <v>13</v>
      </c>
      <c r="Y28" s="4"/>
    </row>
    <row r="29" spans="1:25" s="3" customFormat="1" ht="57.6" x14ac:dyDescent="0.3">
      <c r="A29" s="4" t="s">
        <v>25</v>
      </c>
      <c r="B29" s="4" t="s">
        <v>22</v>
      </c>
      <c r="C29" s="4" t="s">
        <v>81</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2"/>
        <v>3</v>
      </c>
      <c r="X29" s="4">
        <f t="shared" si="3"/>
        <v>13</v>
      </c>
      <c r="Y29" s="4"/>
    </row>
    <row r="30" spans="1:25" s="3" customFormat="1" ht="43.2" x14ac:dyDescent="0.3">
      <c r="A30" s="4" t="s">
        <v>26</v>
      </c>
      <c r="B30" s="4" t="s">
        <v>16</v>
      </c>
      <c r="C30" s="4" t="s">
        <v>82</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2"/>
        <v>3</v>
      </c>
      <c r="X30" s="4">
        <f t="shared" si="3"/>
        <v>13</v>
      </c>
      <c r="Y30" s="4"/>
    </row>
    <row r="31" spans="1:25" s="3" customFormat="1" ht="43.2" x14ac:dyDescent="0.3">
      <c r="A31" s="4" t="s">
        <v>31</v>
      </c>
      <c r="B31" s="4" t="s">
        <v>16</v>
      </c>
      <c r="C31" s="4" t="s">
        <v>54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2"/>
        <v>3</v>
      </c>
      <c r="X31" s="4">
        <f t="shared" si="3"/>
        <v>13</v>
      </c>
      <c r="Y31" s="4"/>
    </row>
    <row r="32" spans="1:25" s="3" customFormat="1" ht="86.4" x14ac:dyDescent="0.3">
      <c r="A32" s="4" t="s">
        <v>32</v>
      </c>
      <c r="B32" s="4" t="s">
        <v>16</v>
      </c>
      <c r="C32" s="4" t="s">
        <v>55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2"/>
        <v>3</v>
      </c>
      <c r="X32" s="4">
        <f t="shared" si="3"/>
        <v>13</v>
      </c>
      <c r="Y32" s="4"/>
    </row>
    <row r="33" spans="1:25" s="3" customFormat="1" ht="100.8" x14ac:dyDescent="0.3">
      <c r="A33" s="4" t="s">
        <v>32</v>
      </c>
      <c r="B33" s="4" t="s">
        <v>18</v>
      </c>
      <c r="C33" s="4" t="s">
        <v>56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2"/>
        <v>3</v>
      </c>
      <c r="X33" s="4">
        <f t="shared" si="3"/>
        <v>13</v>
      </c>
      <c r="Y33" s="4"/>
    </row>
    <row r="34" spans="1:25" s="3" customFormat="1" ht="86.4" x14ac:dyDescent="0.3">
      <c r="A34" s="4" t="s">
        <v>32</v>
      </c>
      <c r="B34" s="4" t="s">
        <v>19</v>
      </c>
      <c r="C34" s="4" t="s">
        <v>57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2"/>
        <v>3</v>
      </c>
      <c r="X34" s="4">
        <f t="shared" si="3"/>
        <v>13</v>
      </c>
      <c r="Y34" s="4"/>
    </row>
    <row r="35" spans="1:25" s="3" customFormat="1" ht="115.2" x14ac:dyDescent="0.3">
      <c r="A35" s="4" t="s">
        <v>33</v>
      </c>
      <c r="B35" s="4" t="s">
        <v>16</v>
      </c>
      <c r="C35" s="4" t="s">
        <v>34</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2"/>
        <v>3</v>
      </c>
      <c r="X35" s="4">
        <f t="shared" si="3"/>
        <v>13</v>
      </c>
      <c r="Y35" s="4"/>
    </row>
    <row r="36" spans="1:25" s="3" customFormat="1" ht="244.8" x14ac:dyDescent="0.3">
      <c r="A36" s="4" t="s">
        <v>33</v>
      </c>
      <c r="B36" s="4" t="s">
        <v>18</v>
      </c>
      <c r="C36" s="4" t="s">
        <v>83</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si="2"/>
        <v>3</v>
      </c>
      <c r="X36" s="4">
        <f t="shared" si="3"/>
        <v>13</v>
      </c>
      <c r="Y36" s="4"/>
    </row>
    <row r="37" spans="1:25" s="3" customFormat="1" ht="144" x14ac:dyDescent="0.3">
      <c r="A37" s="4" t="s">
        <v>33</v>
      </c>
      <c r="B37" s="4" t="s">
        <v>19</v>
      </c>
      <c r="C37" s="4" t="s">
        <v>58</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3"/>
        <v>13</v>
      </c>
      <c r="Y37" s="4"/>
    </row>
    <row r="38" spans="1:25" s="3" customFormat="1" ht="43.2" x14ac:dyDescent="0.3">
      <c r="A38" s="4" t="s">
        <v>33</v>
      </c>
      <c r="B38" s="4" t="s">
        <v>20</v>
      </c>
      <c r="C38" s="4" t="s">
        <v>59</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3"/>
        <v>13</v>
      </c>
      <c r="Y38" s="4"/>
    </row>
    <row r="39" spans="1:25" s="3" customFormat="1" ht="86.4" x14ac:dyDescent="0.3">
      <c r="A39" s="4" t="s">
        <v>33</v>
      </c>
      <c r="B39" s="4" t="s">
        <v>21</v>
      </c>
      <c r="C39" s="4" t="s">
        <v>60</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3"/>
        <v>13</v>
      </c>
      <c r="Y39" s="4"/>
    </row>
    <row r="40" spans="1:25" s="3" customFormat="1" ht="100.8" x14ac:dyDescent="0.3">
      <c r="A40" s="4" t="s">
        <v>33</v>
      </c>
      <c r="B40" s="4" t="s">
        <v>22</v>
      </c>
      <c r="C40" s="4" t="s">
        <v>61</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3"/>
        <v>13</v>
      </c>
      <c r="Y40" s="4"/>
    </row>
    <row r="41" spans="1:25" s="3" customFormat="1" ht="115.2" x14ac:dyDescent="0.3">
      <c r="A41" s="4" t="s">
        <v>35</v>
      </c>
      <c r="B41" s="4" t="s">
        <v>16</v>
      </c>
      <c r="C41" s="4" t="s">
        <v>62</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3"/>
        <v>13</v>
      </c>
      <c r="Y41" s="4"/>
    </row>
    <row r="42" spans="1:25" s="3" customFormat="1" ht="259.2" x14ac:dyDescent="0.3">
      <c r="A42" s="4" t="s">
        <v>35</v>
      </c>
      <c r="B42" s="4" t="s">
        <v>18</v>
      </c>
      <c r="C42" s="4" t="s">
        <v>63</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3"/>
        <v>13</v>
      </c>
      <c r="Y42" s="4"/>
    </row>
    <row r="43" spans="1:25" s="3" customFormat="1" ht="201.6" x14ac:dyDescent="0.3">
      <c r="A43" s="4" t="s">
        <v>35</v>
      </c>
      <c r="B43" s="4" t="s">
        <v>19</v>
      </c>
      <c r="C43" s="4" t="s">
        <v>84</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ref="W43:W56" si="4">3-(COUNTIF(G43:I43,"no"))</f>
        <v>3</v>
      </c>
      <c r="X43" s="4">
        <f t="shared" ref="X43:X56" si="5">13-(COUNTIF(J43:V43,"no"))</f>
        <v>13</v>
      </c>
      <c r="Y43" s="4"/>
    </row>
    <row r="44" spans="1:25" s="3" customFormat="1" ht="43.2" x14ac:dyDescent="0.3">
      <c r="A44" s="4" t="s">
        <v>35</v>
      </c>
      <c r="B44" s="4" t="s">
        <v>20</v>
      </c>
      <c r="C44" s="4" t="s">
        <v>65</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4"/>
        <v>3</v>
      </c>
      <c r="X44" s="4">
        <f t="shared" si="5"/>
        <v>13</v>
      </c>
      <c r="Y44" s="4"/>
    </row>
    <row r="45" spans="1:25" s="3" customFormat="1" ht="115.2" x14ac:dyDescent="0.3">
      <c r="A45" s="4" t="s">
        <v>35</v>
      </c>
      <c r="B45" s="4" t="s">
        <v>21</v>
      </c>
      <c r="C45" s="4" t="s">
        <v>64</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4"/>
        <v>3</v>
      </c>
      <c r="X45" s="4">
        <f t="shared" si="5"/>
        <v>13</v>
      </c>
      <c r="Y45" s="4"/>
    </row>
    <row r="46" spans="1:25" s="3" customFormat="1" ht="230.4" x14ac:dyDescent="0.3">
      <c r="A46" s="4" t="s">
        <v>36</v>
      </c>
      <c r="B46" s="4" t="s">
        <v>16</v>
      </c>
      <c r="C46" s="4" t="s">
        <v>66</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4"/>
        <v>3</v>
      </c>
      <c r="X46" s="4">
        <f t="shared" si="5"/>
        <v>13</v>
      </c>
      <c r="Y46" s="4"/>
    </row>
    <row r="47" spans="1:25" s="3" customFormat="1" ht="100.8" x14ac:dyDescent="0.3">
      <c r="A47" s="4" t="s">
        <v>36</v>
      </c>
      <c r="B47" s="4" t="s">
        <v>18</v>
      </c>
      <c r="C47" s="4" t="s">
        <v>67</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4"/>
        <v>3</v>
      </c>
      <c r="X47" s="4">
        <f t="shared" si="5"/>
        <v>13</v>
      </c>
      <c r="Y47" s="4"/>
    </row>
    <row r="48" spans="1:25" s="3" customFormat="1" ht="158.4" x14ac:dyDescent="0.3">
      <c r="A48" s="4" t="s">
        <v>36</v>
      </c>
      <c r="B48" s="4" t="s">
        <v>19</v>
      </c>
      <c r="C48" s="4" t="s">
        <v>68</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4"/>
        <v>3</v>
      </c>
      <c r="X48" s="4">
        <f t="shared" si="5"/>
        <v>13</v>
      </c>
      <c r="Y48" s="4"/>
    </row>
    <row r="49" spans="1:25" s="3" customFormat="1" ht="409.6" x14ac:dyDescent="0.3">
      <c r="A49" s="4" t="s">
        <v>36</v>
      </c>
      <c r="B49" s="4" t="s">
        <v>20</v>
      </c>
      <c r="C49" s="4" t="s">
        <v>69</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4"/>
        <v>3</v>
      </c>
      <c r="X49" s="4">
        <f t="shared" si="5"/>
        <v>13</v>
      </c>
      <c r="Y49" s="4"/>
    </row>
    <row r="50" spans="1:25" s="3" customFormat="1" ht="86.4" x14ac:dyDescent="0.3">
      <c r="A50" s="4" t="s">
        <v>36</v>
      </c>
      <c r="B50" s="4" t="s">
        <v>21</v>
      </c>
      <c r="C50" s="4" t="s">
        <v>70</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4"/>
        <v>3</v>
      </c>
      <c r="X50" s="4">
        <f t="shared" si="5"/>
        <v>13</v>
      </c>
      <c r="Y50" s="4"/>
    </row>
    <row r="51" spans="1:25" s="3" customFormat="1" ht="216" x14ac:dyDescent="0.3">
      <c r="A51" s="4" t="s">
        <v>36</v>
      </c>
      <c r="B51" s="4" t="s">
        <v>22</v>
      </c>
      <c r="C51" s="4" t="s">
        <v>71</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4"/>
        <v>3</v>
      </c>
      <c r="X51" s="4">
        <f t="shared" si="5"/>
        <v>13</v>
      </c>
      <c r="Y51" s="4"/>
    </row>
    <row r="52" spans="1:25" s="3" customFormat="1" ht="57.6" x14ac:dyDescent="0.3">
      <c r="A52" s="4" t="s">
        <v>36</v>
      </c>
      <c r="B52" s="4" t="s">
        <v>23</v>
      </c>
      <c r="C52" s="4" t="s">
        <v>72</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4"/>
        <v>3</v>
      </c>
      <c r="X52" s="4">
        <f t="shared" si="5"/>
        <v>13</v>
      </c>
      <c r="Y52" s="4"/>
    </row>
    <row r="53" spans="1:25" s="3" customFormat="1" ht="244.8" x14ac:dyDescent="0.3">
      <c r="A53" s="4" t="s">
        <v>36</v>
      </c>
      <c r="B53" s="4" t="s">
        <v>27</v>
      </c>
      <c r="C53" s="4" t="s">
        <v>74</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4"/>
        <v>3</v>
      </c>
      <c r="X53" s="4">
        <f t="shared" si="5"/>
        <v>13</v>
      </c>
      <c r="Y53" s="4"/>
    </row>
    <row r="54" spans="1:25" s="3" customFormat="1" ht="201.6" x14ac:dyDescent="0.3">
      <c r="A54" s="4" t="s">
        <v>36</v>
      </c>
      <c r="B54" s="4" t="s">
        <v>28</v>
      </c>
      <c r="C54" s="4" t="s">
        <v>75</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4"/>
        <v>3</v>
      </c>
      <c r="X54" s="4">
        <f t="shared" si="5"/>
        <v>13</v>
      </c>
      <c r="Y54" s="4"/>
    </row>
    <row r="55" spans="1:25" s="3" customFormat="1" ht="172.8" x14ac:dyDescent="0.3">
      <c r="A55" s="4" t="s">
        <v>36</v>
      </c>
      <c r="B55" s="4" t="s">
        <v>29</v>
      </c>
      <c r="C55" s="4" t="s">
        <v>76</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4"/>
        <v>3</v>
      </c>
      <c r="X55" s="4">
        <f t="shared" si="5"/>
        <v>13</v>
      </c>
      <c r="Y55" s="4"/>
    </row>
    <row r="56" spans="1:25" s="3" customFormat="1" ht="201.6" x14ac:dyDescent="0.3">
      <c r="A56" s="4" t="s">
        <v>36</v>
      </c>
      <c r="B56" s="4" t="s">
        <v>30</v>
      </c>
      <c r="C56" s="4" t="s">
        <v>73</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4"/>
        <v>3</v>
      </c>
      <c r="X56" s="4">
        <f t="shared" si="5"/>
        <v>13</v>
      </c>
      <c r="Y56" s="4"/>
    </row>
  </sheetData>
  <autoFilter ref="A3:Y56"/>
  <mergeCells count="2">
    <mergeCell ref="G1:I1"/>
    <mergeCell ref="J1:V1"/>
  </mergeCells>
  <dataValidations count="19">
    <dataValidation type="list" allowBlank="1" showInputMessage="1" showErrorMessage="1" errorTitle="Invalid Entry" error="Pick or type &quot;Yes&quot; or &quot;No&quot;" promptTitle="Q12" prompt="Does it use consistent terminology?" sqref="U4:U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s>
  <pageMargins left="0.7" right="0.7" top="0.75" bottom="0.75" header="0.3" footer="0.3"/>
  <pageSetup paperSize="12" scale="26" fitToHeight="0" orientation="landscape"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N56"/>
  <sheetViews>
    <sheetView zoomScale="145" zoomScaleNormal="145" workbookViewId="0">
      <pane ySplit="3" topLeftCell="A4" activePane="bottomLeft" state="frozen"/>
      <selection activeCell="B1" sqref="B1"/>
      <selection pane="bottomLeft" sqref="A1:N1"/>
    </sheetView>
  </sheetViews>
  <sheetFormatPr defaultRowHeight="14.4" x14ac:dyDescent="0.3"/>
  <cols>
    <col min="1" max="1" width="12.21875" style="8" bestFit="1" customWidth="1"/>
    <col min="2" max="14" width="8.33203125" style="8" customWidth="1"/>
    <col min="15" max="16384" width="8.88671875" style="8"/>
  </cols>
  <sheetData>
    <row r="1" spans="1:14" ht="23.4" x14ac:dyDescent="0.3">
      <c r="A1" s="80" t="s">
        <v>89</v>
      </c>
      <c r="B1" s="81"/>
      <c r="C1" s="81"/>
      <c r="D1" s="81"/>
      <c r="E1" s="81"/>
      <c r="F1" s="81"/>
      <c r="G1" s="81"/>
      <c r="H1" s="81"/>
      <c r="I1" s="81"/>
      <c r="J1" s="81"/>
      <c r="K1" s="81"/>
      <c r="L1" s="81"/>
      <c r="M1" s="81"/>
      <c r="N1" s="81"/>
    </row>
    <row r="2" spans="1:14" ht="14.4" customHeight="1" x14ac:dyDescent="0.3">
      <c r="A2" s="78"/>
      <c r="B2" s="79"/>
      <c r="C2" s="76" t="s">
        <v>12</v>
      </c>
      <c r="D2" s="77"/>
      <c r="E2" s="77"/>
      <c r="F2" s="77"/>
      <c r="G2" s="74"/>
      <c r="H2" s="75"/>
      <c r="I2" s="73" t="s">
        <v>13</v>
      </c>
      <c r="J2" s="74"/>
      <c r="K2" s="74"/>
      <c r="L2" s="74"/>
      <c r="M2" s="74"/>
      <c r="N2" s="75"/>
    </row>
    <row r="3" spans="1:14" ht="15" customHeight="1" x14ac:dyDescent="0.3">
      <c r="A3" s="7" t="s">
        <v>87</v>
      </c>
      <c r="B3" s="6" t="s">
        <v>88</v>
      </c>
      <c r="C3" s="6" t="s">
        <v>8</v>
      </c>
      <c r="D3" s="6" t="s">
        <v>9</v>
      </c>
      <c r="E3" s="6" t="s">
        <v>10</v>
      </c>
      <c r="F3" s="6" t="s">
        <v>11</v>
      </c>
      <c r="G3" s="6" t="s">
        <v>15</v>
      </c>
      <c r="H3" s="7" t="s">
        <v>14</v>
      </c>
      <c r="I3" s="6" t="s">
        <v>8</v>
      </c>
      <c r="J3" s="6" t="s">
        <v>9</v>
      </c>
      <c r="K3" s="6" t="s">
        <v>10</v>
      </c>
      <c r="L3" s="6" t="s">
        <v>11</v>
      </c>
      <c r="M3" s="6" t="s">
        <v>15</v>
      </c>
      <c r="N3" s="7" t="s">
        <v>14</v>
      </c>
    </row>
    <row r="4" spans="1:14" ht="15" customHeight="1" x14ac:dyDescent="0.3">
      <c r="A4" s="11" t="s">
        <v>17</v>
      </c>
      <c r="B4" s="11" t="s">
        <v>16</v>
      </c>
      <c r="C4" s="10">
        <f>OC!W4</f>
        <v>3</v>
      </c>
      <c r="D4" s="10">
        <f>PC!W4</f>
        <v>3</v>
      </c>
      <c r="E4" s="10">
        <f>RE!W4</f>
        <v>3</v>
      </c>
      <c r="F4" s="10">
        <f>NERC!W4</f>
        <v>3</v>
      </c>
      <c r="G4" s="70">
        <f>AVERAGE(C4:F4)</f>
        <v>3</v>
      </c>
      <c r="H4" s="71">
        <f>(MAX(C4:F4)-MIN(C3:F4))</f>
        <v>0</v>
      </c>
      <c r="I4" s="72">
        <f>OC!X4</f>
        <v>13</v>
      </c>
      <c r="J4" s="72">
        <f>PC!X4</f>
        <v>13</v>
      </c>
      <c r="K4" s="72">
        <f>RE!X4</f>
        <v>13</v>
      </c>
      <c r="L4" s="72">
        <f>NERC!X4</f>
        <v>13</v>
      </c>
      <c r="M4" s="70">
        <f t="shared" ref="M4:M41" si="0">AVERAGE(I4:L4)</f>
        <v>13</v>
      </c>
      <c r="N4" s="71">
        <f>(MAX(I4:L4)-MIN(I4:L4))</f>
        <v>0</v>
      </c>
    </row>
    <row r="5" spans="1:14" ht="15" customHeight="1" x14ac:dyDescent="0.3">
      <c r="A5" s="11" t="s">
        <v>17</v>
      </c>
      <c r="B5" s="11" t="s">
        <v>18</v>
      </c>
      <c r="C5" s="10">
        <f>OC!W5</f>
        <v>3</v>
      </c>
      <c r="D5" s="10">
        <f>PC!W5</f>
        <v>3</v>
      </c>
      <c r="E5" s="10">
        <f>RE!W5</f>
        <v>3</v>
      </c>
      <c r="F5" s="10">
        <f>NERC!W5</f>
        <v>3</v>
      </c>
      <c r="G5" s="70">
        <f t="shared" ref="G5:G42" si="1">AVERAGE(C5:F5)</f>
        <v>3</v>
      </c>
      <c r="H5" s="71">
        <f t="shared" ref="H5:H42" si="2">(MAX(C5:F5)-MIN(C4:F5))</f>
        <v>0</v>
      </c>
      <c r="I5" s="72">
        <f>OC!X5</f>
        <v>13</v>
      </c>
      <c r="J5" s="72">
        <f>PC!X5</f>
        <v>13</v>
      </c>
      <c r="K5" s="72">
        <f>RE!X5</f>
        <v>13</v>
      </c>
      <c r="L5" s="72">
        <f>NERC!X5</f>
        <v>13</v>
      </c>
      <c r="M5" s="70">
        <f t="shared" si="0"/>
        <v>13</v>
      </c>
      <c r="N5" s="71">
        <f t="shared" ref="N5:N42" si="3">(MAX(I5:L5)-MIN(I5:L5))</f>
        <v>0</v>
      </c>
    </row>
    <row r="6" spans="1:14" ht="15" customHeight="1" x14ac:dyDescent="0.3">
      <c r="A6" s="11" t="s">
        <v>17</v>
      </c>
      <c r="B6" s="11" t="s">
        <v>19</v>
      </c>
      <c r="C6" s="10">
        <f>OC!W6</f>
        <v>3</v>
      </c>
      <c r="D6" s="10">
        <f>PC!W6</f>
        <v>3</v>
      </c>
      <c r="E6" s="10">
        <f>RE!W6</f>
        <v>3</v>
      </c>
      <c r="F6" s="10">
        <f>NERC!W6</f>
        <v>3</v>
      </c>
      <c r="G6" s="70">
        <f t="shared" si="1"/>
        <v>3</v>
      </c>
      <c r="H6" s="71">
        <f t="shared" si="2"/>
        <v>0</v>
      </c>
      <c r="I6" s="72">
        <f>OC!X6</f>
        <v>13</v>
      </c>
      <c r="J6" s="72">
        <f>PC!X6</f>
        <v>13</v>
      </c>
      <c r="K6" s="72">
        <f>RE!X6</f>
        <v>13</v>
      </c>
      <c r="L6" s="72">
        <f>NERC!X6</f>
        <v>13</v>
      </c>
      <c r="M6" s="70">
        <f t="shared" si="0"/>
        <v>13</v>
      </c>
      <c r="N6" s="71">
        <f t="shared" si="3"/>
        <v>0</v>
      </c>
    </row>
    <row r="7" spans="1:14" ht="15" customHeight="1" x14ac:dyDescent="0.3">
      <c r="A7" s="11" t="s">
        <v>17</v>
      </c>
      <c r="B7" s="11" t="s">
        <v>20</v>
      </c>
      <c r="C7" s="10">
        <f>OC!W7</f>
        <v>3</v>
      </c>
      <c r="D7" s="10">
        <f>PC!W7</f>
        <v>3</v>
      </c>
      <c r="E7" s="10">
        <f>RE!W7</f>
        <v>3</v>
      </c>
      <c r="F7" s="10">
        <f>NERC!W7</f>
        <v>3</v>
      </c>
      <c r="G7" s="70">
        <f t="shared" si="1"/>
        <v>3</v>
      </c>
      <c r="H7" s="71">
        <f t="shared" si="2"/>
        <v>0</v>
      </c>
      <c r="I7" s="72">
        <f>OC!X7</f>
        <v>13</v>
      </c>
      <c r="J7" s="72">
        <f>PC!X7</f>
        <v>13</v>
      </c>
      <c r="K7" s="72">
        <f>RE!X7</f>
        <v>13</v>
      </c>
      <c r="L7" s="72">
        <f>NERC!X7</f>
        <v>13</v>
      </c>
      <c r="M7" s="70">
        <f t="shared" si="0"/>
        <v>13</v>
      </c>
      <c r="N7" s="71">
        <f t="shared" si="3"/>
        <v>0</v>
      </c>
    </row>
    <row r="8" spans="1:14" ht="15" customHeight="1" x14ac:dyDescent="0.3">
      <c r="A8" s="11" t="s">
        <v>17</v>
      </c>
      <c r="B8" s="11" t="s">
        <v>21</v>
      </c>
      <c r="C8" s="10">
        <f>OC!W8</f>
        <v>3</v>
      </c>
      <c r="D8" s="10">
        <f>PC!W8</f>
        <v>3</v>
      </c>
      <c r="E8" s="10">
        <f>RE!W8</f>
        <v>3</v>
      </c>
      <c r="F8" s="10">
        <f>NERC!W8</f>
        <v>3</v>
      </c>
      <c r="G8" s="70">
        <f t="shared" si="1"/>
        <v>3</v>
      </c>
      <c r="H8" s="71">
        <f t="shared" si="2"/>
        <v>0</v>
      </c>
      <c r="I8" s="72">
        <f>OC!X8</f>
        <v>13</v>
      </c>
      <c r="J8" s="72">
        <f>PC!X8</f>
        <v>13</v>
      </c>
      <c r="K8" s="72">
        <f>RE!X8</f>
        <v>13</v>
      </c>
      <c r="L8" s="72">
        <f>NERC!X8</f>
        <v>13</v>
      </c>
      <c r="M8" s="70">
        <f t="shared" si="0"/>
        <v>13</v>
      </c>
      <c r="N8" s="71">
        <f t="shared" si="3"/>
        <v>0</v>
      </c>
    </row>
    <row r="9" spans="1:14" ht="15" customHeight="1" x14ac:dyDescent="0.3">
      <c r="A9" s="11" t="s">
        <v>17</v>
      </c>
      <c r="B9" s="11" t="s">
        <v>22</v>
      </c>
      <c r="C9" s="10">
        <f>OC!W9</f>
        <v>3</v>
      </c>
      <c r="D9" s="10">
        <f>PC!W9</f>
        <v>3</v>
      </c>
      <c r="E9" s="10">
        <f>RE!W9</f>
        <v>3</v>
      </c>
      <c r="F9" s="10">
        <f>NERC!W9</f>
        <v>3</v>
      </c>
      <c r="G9" s="70">
        <f t="shared" si="1"/>
        <v>3</v>
      </c>
      <c r="H9" s="71">
        <f t="shared" si="2"/>
        <v>0</v>
      </c>
      <c r="I9" s="72">
        <f>OC!X9</f>
        <v>13</v>
      </c>
      <c r="J9" s="72">
        <f>PC!X9</f>
        <v>13</v>
      </c>
      <c r="K9" s="72">
        <f>RE!X9</f>
        <v>13</v>
      </c>
      <c r="L9" s="72">
        <f>NERC!X9</f>
        <v>13</v>
      </c>
      <c r="M9" s="70">
        <f t="shared" si="0"/>
        <v>13</v>
      </c>
      <c r="N9" s="71">
        <f t="shared" si="3"/>
        <v>0</v>
      </c>
    </row>
    <row r="10" spans="1:14" ht="15" customHeight="1" x14ac:dyDescent="0.3">
      <c r="A10" s="11" t="s">
        <v>6</v>
      </c>
      <c r="B10" s="11" t="s">
        <v>16</v>
      </c>
      <c r="C10" s="10">
        <f>OC!W10</f>
        <v>3</v>
      </c>
      <c r="D10" s="10">
        <f>PC!W10</f>
        <v>3</v>
      </c>
      <c r="E10" s="10">
        <f>RE!W10</f>
        <v>3</v>
      </c>
      <c r="F10" s="10">
        <f>NERC!W10</f>
        <v>3</v>
      </c>
      <c r="G10" s="70">
        <f t="shared" si="1"/>
        <v>3</v>
      </c>
      <c r="H10" s="71">
        <f t="shared" si="2"/>
        <v>0</v>
      </c>
      <c r="I10" s="72">
        <f>OC!X10</f>
        <v>13</v>
      </c>
      <c r="J10" s="72">
        <f>PC!X10</f>
        <v>13</v>
      </c>
      <c r="K10" s="72">
        <f>RE!X10</f>
        <v>13</v>
      </c>
      <c r="L10" s="72">
        <f>NERC!X10</f>
        <v>13</v>
      </c>
      <c r="M10" s="70">
        <f t="shared" si="0"/>
        <v>13</v>
      </c>
      <c r="N10" s="71">
        <f t="shared" si="3"/>
        <v>0</v>
      </c>
    </row>
    <row r="11" spans="1:14" ht="15" customHeight="1" x14ac:dyDescent="0.3">
      <c r="A11" s="11" t="s">
        <v>6</v>
      </c>
      <c r="B11" s="11" t="s">
        <v>18</v>
      </c>
      <c r="C11" s="10">
        <f>OC!W11</f>
        <v>3</v>
      </c>
      <c r="D11" s="10">
        <f>PC!W11</f>
        <v>3</v>
      </c>
      <c r="E11" s="10">
        <f>RE!W11</f>
        <v>3</v>
      </c>
      <c r="F11" s="10">
        <f>NERC!W11</f>
        <v>3</v>
      </c>
      <c r="G11" s="70">
        <f t="shared" si="1"/>
        <v>3</v>
      </c>
      <c r="H11" s="71">
        <f t="shared" si="2"/>
        <v>0</v>
      </c>
      <c r="I11" s="72">
        <f>OC!X11</f>
        <v>13</v>
      </c>
      <c r="J11" s="72">
        <f>PC!X11</f>
        <v>13</v>
      </c>
      <c r="K11" s="72">
        <f>RE!X11</f>
        <v>13</v>
      </c>
      <c r="L11" s="72">
        <f>NERC!X11</f>
        <v>13</v>
      </c>
      <c r="M11" s="70">
        <f t="shared" si="0"/>
        <v>13</v>
      </c>
      <c r="N11" s="71">
        <f t="shared" si="3"/>
        <v>0</v>
      </c>
    </row>
    <row r="12" spans="1:14" ht="15" customHeight="1" x14ac:dyDescent="0.3">
      <c r="A12" s="11" t="s">
        <v>6</v>
      </c>
      <c r="B12" s="11" t="s">
        <v>19</v>
      </c>
      <c r="C12" s="10">
        <f>OC!W12</f>
        <v>3</v>
      </c>
      <c r="D12" s="10">
        <f>PC!W12</f>
        <v>3</v>
      </c>
      <c r="E12" s="10">
        <f>RE!W12</f>
        <v>3</v>
      </c>
      <c r="F12" s="10">
        <f>NERC!W12</f>
        <v>3</v>
      </c>
      <c r="G12" s="70">
        <f t="shared" si="1"/>
        <v>3</v>
      </c>
      <c r="H12" s="71">
        <f t="shared" si="2"/>
        <v>0</v>
      </c>
      <c r="I12" s="72">
        <f>OC!X12</f>
        <v>13</v>
      </c>
      <c r="J12" s="72">
        <f>PC!X12</f>
        <v>13</v>
      </c>
      <c r="K12" s="72">
        <f>RE!X12</f>
        <v>13</v>
      </c>
      <c r="L12" s="72">
        <f>NERC!X12</f>
        <v>13</v>
      </c>
      <c r="M12" s="70">
        <f t="shared" si="0"/>
        <v>13</v>
      </c>
      <c r="N12" s="71">
        <f t="shared" si="3"/>
        <v>0</v>
      </c>
    </row>
    <row r="13" spans="1:14" ht="15" customHeight="1" x14ac:dyDescent="0.3">
      <c r="A13" s="11" t="s">
        <v>6</v>
      </c>
      <c r="B13" s="11" t="s">
        <v>20</v>
      </c>
      <c r="C13" s="10">
        <f>OC!W13</f>
        <v>3</v>
      </c>
      <c r="D13" s="10">
        <f>PC!W13</f>
        <v>3</v>
      </c>
      <c r="E13" s="10">
        <f>RE!W13</f>
        <v>3</v>
      </c>
      <c r="F13" s="10">
        <f>NERC!W13</f>
        <v>3</v>
      </c>
      <c r="G13" s="70">
        <f t="shared" si="1"/>
        <v>3</v>
      </c>
      <c r="H13" s="71">
        <f t="shared" si="2"/>
        <v>0</v>
      </c>
      <c r="I13" s="72">
        <f>OC!X13</f>
        <v>13</v>
      </c>
      <c r="J13" s="72">
        <f>PC!X13</f>
        <v>13</v>
      </c>
      <c r="K13" s="72">
        <f>RE!X13</f>
        <v>13</v>
      </c>
      <c r="L13" s="72">
        <f>NERC!X13</f>
        <v>13</v>
      </c>
      <c r="M13" s="70">
        <f t="shared" si="0"/>
        <v>13</v>
      </c>
      <c r="N13" s="71">
        <f t="shared" si="3"/>
        <v>0</v>
      </c>
    </row>
    <row r="14" spans="1:14" ht="15" customHeight="1" x14ac:dyDescent="0.3">
      <c r="A14" s="11" t="s">
        <v>6</v>
      </c>
      <c r="B14" s="11" t="s">
        <v>21</v>
      </c>
      <c r="C14" s="10">
        <f>OC!W14</f>
        <v>3</v>
      </c>
      <c r="D14" s="10">
        <f>PC!W14</f>
        <v>3</v>
      </c>
      <c r="E14" s="10">
        <f>RE!W14</f>
        <v>3</v>
      </c>
      <c r="F14" s="10">
        <f>NERC!W14</f>
        <v>3</v>
      </c>
      <c r="G14" s="70">
        <f t="shared" si="1"/>
        <v>3</v>
      </c>
      <c r="H14" s="71">
        <f t="shared" si="2"/>
        <v>0</v>
      </c>
      <c r="I14" s="72">
        <f>OC!X14</f>
        <v>13</v>
      </c>
      <c r="J14" s="72">
        <f>PC!X14</f>
        <v>13</v>
      </c>
      <c r="K14" s="72">
        <f>RE!X14</f>
        <v>13</v>
      </c>
      <c r="L14" s="72">
        <f>NERC!X14</f>
        <v>13</v>
      </c>
      <c r="M14" s="70">
        <f t="shared" si="0"/>
        <v>13</v>
      </c>
      <c r="N14" s="71">
        <f t="shared" si="3"/>
        <v>0</v>
      </c>
    </row>
    <row r="15" spans="1:14" ht="15" customHeight="1" x14ac:dyDescent="0.3">
      <c r="A15" s="11" t="s">
        <v>6</v>
      </c>
      <c r="B15" s="11" t="s">
        <v>22</v>
      </c>
      <c r="C15" s="10">
        <f>OC!W15</f>
        <v>3</v>
      </c>
      <c r="D15" s="10">
        <f>PC!W15</f>
        <v>3</v>
      </c>
      <c r="E15" s="10">
        <f>RE!W15</f>
        <v>3</v>
      </c>
      <c r="F15" s="10">
        <f>NERC!W15</f>
        <v>3</v>
      </c>
      <c r="G15" s="70">
        <f t="shared" si="1"/>
        <v>3</v>
      </c>
      <c r="H15" s="71">
        <f t="shared" si="2"/>
        <v>0</v>
      </c>
      <c r="I15" s="72">
        <f>OC!X15</f>
        <v>13</v>
      </c>
      <c r="J15" s="72">
        <f>PC!X15</f>
        <v>13</v>
      </c>
      <c r="K15" s="72">
        <f>RE!X15</f>
        <v>13</v>
      </c>
      <c r="L15" s="72">
        <f>NERC!X15</f>
        <v>13</v>
      </c>
      <c r="M15" s="70">
        <f t="shared" si="0"/>
        <v>13</v>
      </c>
      <c r="N15" s="71">
        <f t="shared" si="3"/>
        <v>0</v>
      </c>
    </row>
    <row r="16" spans="1:14" ht="15" customHeight="1" x14ac:dyDescent="0.3">
      <c r="A16" s="11" t="s">
        <v>6</v>
      </c>
      <c r="B16" s="11" t="s">
        <v>23</v>
      </c>
      <c r="C16" s="10">
        <f>OC!W16</f>
        <v>3</v>
      </c>
      <c r="D16" s="10">
        <f>PC!W16</f>
        <v>3</v>
      </c>
      <c r="E16" s="10">
        <f>RE!W16</f>
        <v>3</v>
      </c>
      <c r="F16" s="10">
        <f>NERC!W16</f>
        <v>3</v>
      </c>
      <c r="G16" s="70">
        <f t="shared" si="1"/>
        <v>3</v>
      </c>
      <c r="H16" s="71">
        <f t="shared" si="2"/>
        <v>0</v>
      </c>
      <c r="I16" s="72">
        <f>OC!X16</f>
        <v>13</v>
      </c>
      <c r="J16" s="72">
        <f>PC!X16</f>
        <v>13</v>
      </c>
      <c r="K16" s="72">
        <f>RE!X16</f>
        <v>13</v>
      </c>
      <c r="L16" s="72">
        <f>NERC!X16</f>
        <v>13</v>
      </c>
      <c r="M16" s="70">
        <f t="shared" si="0"/>
        <v>13</v>
      </c>
      <c r="N16" s="71">
        <f t="shared" si="3"/>
        <v>0</v>
      </c>
    </row>
    <row r="17" spans="1:14" ht="15" customHeight="1" x14ac:dyDescent="0.3">
      <c r="A17" s="11" t="s">
        <v>24</v>
      </c>
      <c r="B17" s="11" t="s">
        <v>16</v>
      </c>
      <c r="C17" s="10">
        <f>OC!W17</f>
        <v>3</v>
      </c>
      <c r="D17" s="10">
        <f>PC!W17</f>
        <v>3</v>
      </c>
      <c r="E17" s="10">
        <f>RE!W17</f>
        <v>3</v>
      </c>
      <c r="F17" s="10">
        <f>NERC!W17</f>
        <v>3</v>
      </c>
      <c r="G17" s="70">
        <f t="shared" si="1"/>
        <v>3</v>
      </c>
      <c r="H17" s="71">
        <f t="shared" si="2"/>
        <v>0</v>
      </c>
      <c r="I17" s="72">
        <f>OC!X17</f>
        <v>13</v>
      </c>
      <c r="J17" s="72">
        <f>PC!X17</f>
        <v>13</v>
      </c>
      <c r="K17" s="72">
        <f>RE!X17</f>
        <v>13</v>
      </c>
      <c r="L17" s="72">
        <f>NERC!X17</f>
        <v>13</v>
      </c>
      <c r="M17" s="70">
        <f t="shared" si="0"/>
        <v>13</v>
      </c>
      <c r="N17" s="71">
        <f t="shared" si="3"/>
        <v>0</v>
      </c>
    </row>
    <row r="18" spans="1:14" ht="15" customHeight="1" x14ac:dyDescent="0.3">
      <c r="A18" s="11" t="s">
        <v>24</v>
      </c>
      <c r="B18" s="11" t="s">
        <v>18</v>
      </c>
      <c r="C18" s="10">
        <f>OC!W18</f>
        <v>3</v>
      </c>
      <c r="D18" s="10">
        <f>PC!W18</f>
        <v>3</v>
      </c>
      <c r="E18" s="10">
        <f>RE!W18</f>
        <v>3</v>
      </c>
      <c r="F18" s="10">
        <f>NERC!W18</f>
        <v>3</v>
      </c>
      <c r="G18" s="70">
        <f t="shared" si="1"/>
        <v>3</v>
      </c>
      <c r="H18" s="71">
        <f t="shared" si="2"/>
        <v>0</v>
      </c>
      <c r="I18" s="72">
        <f>OC!X18</f>
        <v>13</v>
      </c>
      <c r="J18" s="72">
        <f>PC!X18</f>
        <v>13</v>
      </c>
      <c r="K18" s="72">
        <f>RE!X18</f>
        <v>13</v>
      </c>
      <c r="L18" s="72">
        <f>NERC!X18</f>
        <v>13</v>
      </c>
      <c r="M18" s="70">
        <f t="shared" si="0"/>
        <v>13</v>
      </c>
      <c r="N18" s="71">
        <f t="shared" si="3"/>
        <v>0</v>
      </c>
    </row>
    <row r="19" spans="1:14" ht="15" customHeight="1" x14ac:dyDescent="0.3">
      <c r="A19" s="11" t="s">
        <v>24</v>
      </c>
      <c r="B19" s="11" t="s">
        <v>19</v>
      </c>
      <c r="C19" s="10">
        <f>OC!W19</f>
        <v>3</v>
      </c>
      <c r="D19" s="10">
        <f>PC!W19</f>
        <v>3</v>
      </c>
      <c r="E19" s="10">
        <f>RE!W19</f>
        <v>3</v>
      </c>
      <c r="F19" s="10">
        <f>NERC!W19</f>
        <v>3</v>
      </c>
      <c r="G19" s="70">
        <f t="shared" si="1"/>
        <v>3</v>
      </c>
      <c r="H19" s="71">
        <f t="shared" si="2"/>
        <v>0</v>
      </c>
      <c r="I19" s="72">
        <f>OC!X19</f>
        <v>13</v>
      </c>
      <c r="J19" s="72">
        <f>PC!X19</f>
        <v>13</v>
      </c>
      <c r="K19" s="72">
        <f>RE!X19</f>
        <v>13</v>
      </c>
      <c r="L19" s="72">
        <f>NERC!X19</f>
        <v>13</v>
      </c>
      <c r="M19" s="70">
        <f t="shared" si="0"/>
        <v>13</v>
      </c>
      <c r="N19" s="71">
        <f t="shared" si="3"/>
        <v>0</v>
      </c>
    </row>
    <row r="20" spans="1:14" ht="15" customHeight="1" x14ac:dyDescent="0.3">
      <c r="A20" s="11" t="s">
        <v>24</v>
      </c>
      <c r="B20" s="11" t="s">
        <v>20</v>
      </c>
      <c r="C20" s="10">
        <f>OC!W20</f>
        <v>3</v>
      </c>
      <c r="D20" s="10">
        <f>PC!W20</f>
        <v>3</v>
      </c>
      <c r="E20" s="10">
        <f>RE!W20</f>
        <v>3</v>
      </c>
      <c r="F20" s="10">
        <f>NERC!W20</f>
        <v>3</v>
      </c>
      <c r="G20" s="70">
        <f t="shared" si="1"/>
        <v>3</v>
      </c>
      <c r="H20" s="71">
        <f t="shared" si="2"/>
        <v>0</v>
      </c>
      <c r="I20" s="72">
        <f>OC!X20</f>
        <v>13</v>
      </c>
      <c r="J20" s="72">
        <f>PC!X20</f>
        <v>13</v>
      </c>
      <c r="K20" s="72">
        <f>RE!X20</f>
        <v>13</v>
      </c>
      <c r="L20" s="72">
        <f>NERC!X20</f>
        <v>13</v>
      </c>
      <c r="M20" s="70">
        <f t="shared" si="0"/>
        <v>13</v>
      </c>
      <c r="N20" s="71">
        <f t="shared" si="3"/>
        <v>0</v>
      </c>
    </row>
    <row r="21" spans="1:14" ht="15" customHeight="1" x14ac:dyDescent="0.3">
      <c r="A21" s="11" t="s">
        <v>24</v>
      </c>
      <c r="B21" s="11" t="s">
        <v>21</v>
      </c>
      <c r="C21" s="10">
        <f>OC!W21</f>
        <v>3</v>
      </c>
      <c r="D21" s="10">
        <f>PC!W21</f>
        <v>3</v>
      </c>
      <c r="E21" s="10">
        <f>RE!W21</f>
        <v>3</v>
      </c>
      <c r="F21" s="10">
        <f>NERC!W21</f>
        <v>3</v>
      </c>
      <c r="G21" s="70">
        <f t="shared" si="1"/>
        <v>3</v>
      </c>
      <c r="H21" s="71">
        <f t="shared" si="2"/>
        <v>0</v>
      </c>
      <c r="I21" s="72">
        <f>OC!X21</f>
        <v>13</v>
      </c>
      <c r="J21" s="72">
        <f>PC!X21</f>
        <v>13</v>
      </c>
      <c r="K21" s="72">
        <f>RE!X21</f>
        <v>13</v>
      </c>
      <c r="L21" s="72">
        <f>NERC!X21</f>
        <v>13</v>
      </c>
      <c r="M21" s="70">
        <f t="shared" si="0"/>
        <v>13</v>
      </c>
      <c r="N21" s="71">
        <f t="shared" si="3"/>
        <v>0</v>
      </c>
    </row>
    <row r="22" spans="1:14" ht="15" customHeight="1" x14ac:dyDescent="0.3">
      <c r="A22" s="11" t="s">
        <v>24</v>
      </c>
      <c r="B22" s="11" t="s">
        <v>22</v>
      </c>
      <c r="C22" s="10">
        <f>OC!W22</f>
        <v>3</v>
      </c>
      <c r="D22" s="10">
        <f>PC!W22</f>
        <v>3</v>
      </c>
      <c r="E22" s="10">
        <f>RE!W22</f>
        <v>3</v>
      </c>
      <c r="F22" s="10">
        <f>NERC!W22</f>
        <v>3</v>
      </c>
      <c r="G22" s="70">
        <f t="shared" si="1"/>
        <v>3</v>
      </c>
      <c r="H22" s="71">
        <f t="shared" si="2"/>
        <v>0</v>
      </c>
      <c r="I22" s="72">
        <f>OC!X22</f>
        <v>13</v>
      </c>
      <c r="J22" s="72">
        <f>PC!X22</f>
        <v>13</v>
      </c>
      <c r="K22" s="72">
        <f>RE!X22</f>
        <v>13</v>
      </c>
      <c r="L22" s="72">
        <f>NERC!X22</f>
        <v>13</v>
      </c>
      <c r="M22" s="70">
        <f t="shared" si="0"/>
        <v>13</v>
      </c>
      <c r="N22" s="71">
        <f t="shared" si="3"/>
        <v>0</v>
      </c>
    </row>
    <row r="23" spans="1:14" ht="15" customHeight="1" x14ac:dyDescent="0.3">
      <c r="A23" s="11" t="s">
        <v>24</v>
      </c>
      <c r="B23" s="11" t="s">
        <v>23</v>
      </c>
      <c r="C23" s="10">
        <f>OC!W23</f>
        <v>3</v>
      </c>
      <c r="D23" s="10">
        <f>PC!W23</f>
        <v>3</v>
      </c>
      <c r="E23" s="10">
        <f>RE!W23</f>
        <v>3</v>
      </c>
      <c r="F23" s="10">
        <f>NERC!W23</f>
        <v>3</v>
      </c>
      <c r="G23" s="70">
        <f t="shared" si="1"/>
        <v>3</v>
      </c>
      <c r="H23" s="71">
        <f t="shared" si="2"/>
        <v>0</v>
      </c>
      <c r="I23" s="72">
        <f>OC!X23</f>
        <v>13</v>
      </c>
      <c r="J23" s="72">
        <f>PC!X23</f>
        <v>13</v>
      </c>
      <c r="K23" s="72">
        <f>RE!X23</f>
        <v>13</v>
      </c>
      <c r="L23" s="72">
        <f>NERC!X23</f>
        <v>13</v>
      </c>
      <c r="M23" s="70">
        <f t="shared" si="0"/>
        <v>13</v>
      </c>
      <c r="N23" s="71">
        <f t="shared" si="3"/>
        <v>0</v>
      </c>
    </row>
    <row r="24" spans="1:14" ht="15" customHeight="1" x14ac:dyDescent="0.3">
      <c r="A24" s="11" t="s">
        <v>25</v>
      </c>
      <c r="B24" s="9" t="s">
        <v>16</v>
      </c>
      <c r="C24" s="10">
        <f>OC!W24</f>
        <v>3</v>
      </c>
      <c r="D24" s="10">
        <f>PC!W24</f>
        <v>3</v>
      </c>
      <c r="E24" s="10">
        <f>RE!W24</f>
        <v>3</v>
      </c>
      <c r="F24" s="10">
        <f>NERC!W24</f>
        <v>3</v>
      </c>
      <c r="G24" s="70">
        <f t="shared" si="1"/>
        <v>3</v>
      </c>
      <c r="H24" s="71">
        <f t="shared" si="2"/>
        <v>0</v>
      </c>
      <c r="I24" s="72">
        <f>OC!X24</f>
        <v>13</v>
      </c>
      <c r="J24" s="72">
        <f>PC!X24</f>
        <v>13</v>
      </c>
      <c r="K24" s="72">
        <f>RE!X24</f>
        <v>13</v>
      </c>
      <c r="L24" s="72">
        <f>NERC!X24</f>
        <v>13</v>
      </c>
      <c r="M24" s="70">
        <f t="shared" si="0"/>
        <v>13</v>
      </c>
      <c r="N24" s="71">
        <f t="shared" si="3"/>
        <v>0</v>
      </c>
    </row>
    <row r="25" spans="1:14" ht="15" customHeight="1" x14ac:dyDescent="0.3">
      <c r="A25" s="11" t="s">
        <v>25</v>
      </c>
      <c r="B25" s="11" t="s">
        <v>18</v>
      </c>
      <c r="C25" s="10">
        <f>OC!W25</f>
        <v>3</v>
      </c>
      <c r="D25" s="10">
        <f>PC!W25</f>
        <v>3</v>
      </c>
      <c r="E25" s="10">
        <f>RE!W25</f>
        <v>3</v>
      </c>
      <c r="F25" s="10">
        <f>NERC!W25</f>
        <v>3</v>
      </c>
      <c r="G25" s="70">
        <f t="shared" si="1"/>
        <v>3</v>
      </c>
      <c r="H25" s="71">
        <f t="shared" si="2"/>
        <v>0</v>
      </c>
      <c r="I25" s="72">
        <f>OC!X25</f>
        <v>13</v>
      </c>
      <c r="J25" s="72">
        <f>PC!X25</f>
        <v>13</v>
      </c>
      <c r="K25" s="72">
        <f>RE!X25</f>
        <v>13</v>
      </c>
      <c r="L25" s="72">
        <f>NERC!X25</f>
        <v>13</v>
      </c>
      <c r="M25" s="70">
        <f t="shared" si="0"/>
        <v>13</v>
      </c>
      <c r="N25" s="71">
        <f t="shared" si="3"/>
        <v>0</v>
      </c>
    </row>
    <row r="26" spans="1:14" ht="15" customHeight="1" x14ac:dyDescent="0.3">
      <c r="A26" s="11" t="s">
        <v>25</v>
      </c>
      <c r="B26" s="11" t="s">
        <v>19</v>
      </c>
      <c r="C26" s="10">
        <f>OC!W26</f>
        <v>3</v>
      </c>
      <c r="D26" s="10">
        <f>PC!W26</f>
        <v>3</v>
      </c>
      <c r="E26" s="10">
        <f>RE!W26</f>
        <v>3</v>
      </c>
      <c r="F26" s="10">
        <f>NERC!W26</f>
        <v>3</v>
      </c>
      <c r="G26" s="70">
        <f t="shared" si="1"/>
        <v>3</v>
      </c>
      <c r="H26" s="71">
        <f t="shared" si="2"/>
        <v>0</v>
      </c>
      <c r="I26" s="72">
        <f>OC!X26</f>
        <v>13</v>
      </c>
      <c r="J26" s="72">
        <f>PC!X26</f>
        <v>13</v>
      </c>
      <c r="K26" s="72">
        <f>RE!X26</f>
        <v>13</v>
      </c>
      <c r="L26" s="72">
        <f>NERC!X26</f>
        <v>13</v>
      </c>
      <c r="M26" s="70">
        <f t="shared" si="0"/>
        <v>13</v>
      </c>
      <c r="N26" s="71">
        <f t="shared" si="3"/>
        <v>0</v>
      </c>
    </row>
    <row r="27" spans="1:14" ht="15" customHeight="1" x14ac:dyDescent="0.3">
      <c r="A27" s="11" t="s">
        <v>25</v>
      </c>
      <c r="B27" s="11" t="s">
        <v>20</v>
      </c>
      <c r="C27" s="10">
        <f>OC!W27</f>
        <v>3</v>
      </c>
      <c r="D27" s="10">
        <f>PC!W27</f>
        <v>3</v>
      </c>
      <c r="E27" s="10">
        <f>RE!W27</f>
        <v>3</v>
      </c>
      <c r="F27" s="10">
        <f>NERC!W27</f>
        <v>3</v>
      </c>
      <c r="G27" s="70">
        <f t="shared" si="1"/>
        <v>3</v>
      </c>
      <c r="H27" s="71">
        <f t="shared" si="2"/>
        <v>0</v>
      </c>
      <c r="I27" s="72">
        <f>OC!X27</f>
        <v>13</v>
      </c>
      <c r="J27" s="72">
        <f>PC!X27</f>
        <v>13</v>
      </c>
      <c r="K27" s="72">
        <f>RE!X27</f>
        <v>13</v>
      </c>
      <c r="L27" s="72">
        <f>NERC!X27</f>
        <v>13</v>
      </c>
      <c r="M27" s="70">
        <f t="shared" si="0"/>
        <v>13</v>
      </c>
      <c r="N27" s="71">
        <f t="shared" si="3"/>
        <v>0</v>
      </c>
    </row>
    <row r="28" spans="1:14" ht="15" customHeight="1" x14ac:dyDescent="0.3">
      <c r="A28" s="11" t="s">
        <v>25</v>
      </c>
      <c r="B28" s="11" t="s">
        <v>21</v>
      </c>
      <c r="C28" s="10">
        <f>OC!W28</f>
        <v>3</v>
      </c>
      <c r="D28" s="10">
        <f>PC!W28</f>
        <v>3</v>
      </c>
      <c r="E28" s="10">
        <f>RE!W28</f>
        <v>3</v>
      </c>
      <c r="F28" s="10">
        <f>NERC!W28</f>
        <v>3</v>
      </c>
      <c r="G28" s="70">
        <f t="shared" si="1"/>
        <v>3</v>
      </c>
      <c r="H28" s="71">
        <f t="shared" si="2"/>
        <v>0</v>
      </c>
      <c r="I28" s="72">
        <f>OC!X28</f>
        <v>13</v>
      </c>
      <c r="J28" s="72">
        <f>PC!X28</f>
        <v>13</v>
      </c>
      <c r="K28" s="72">
        <f>RE!X28</f>
        <v>13</v>
      </c>
      <c r="L28" s="72">
        <f>NERC!X28</f>
        <v>13</v>
      </c>
      <c r="M28" s="70">
        <f t="shared" si="0"/>
        <v>13</v>
      </c>
      <c r="N28" s="71">
        <f t="shared" si="3"/>
        <v>0</v>
      </c>
    </row>
    <row r="29" spans="1:14" ht="15" customHeight="1" x14ac:dyDescent="0.3">
      <c r="A29" s="11" t="s">
        <v>25</v>
      </c>
      <c r="B29" s="11" t="s">
        <v>22</v>
      </c>
      <c r="C29" s="10">
        <f>OC!W29</f>
        <v>3</v>
      </c>
      <c r="D29" s="10">
        <f>PC!W29</f>
        <v>3</v>
      </c>
      <c r="E29" s="10">
        <f>RE!W29</f>
        <v>3</v>
      </c>
      <c r="F29" s="10">
        <f>NERC!W29</f>
        <v>3</v>
      </c>
      <c r="G29" s="70">
        <f t="shared" si="1"/>
        <v>3</v>
      </c>
      <c r="H29" s="71">
        <f t="shared" si="2"/>
        <v>0</v>
      </c>
      <c r="I29" s="72">
        <f>OC!X29</f>
        <v>13</v>
      </c>
      <c r="J29" s="72">
        <f>PC!X29</f>
        <v>13</v>
      </c>
      <c r="K29" s="72">
        <f>RE!X29</f>
        <v>13</v>
      </c>
      <c r="L29" s="72">
        <f>NERC!X29</f>
        <v>13</v>
      </c>
      <c r="M29" s="70">
        <f t="shared" si="0"/>
        <v>13</v>
      </c>
      <c r="N29" s="71">
        <f t="shared" si="3"/>
        <v>0</v>
      </c>
    </row>
    <row r="30" spans="1:14" ht="15" customHeight="1" x14ac:dyDescent="0.3">
      <c r="A30" s="11" t="s">
        <v>26</v>
      </c>
      <c r="B30" s="11" t="s">
        <v>16</v>
      </c>
      <c r="C30" s="10">
        <f>OC!W30</f>
        <v>3</v>
      </c>
      <c r="D30" s="10">
        <f>PC!W30</f>
        <v>3</v>
      </c>
      <c r="E30" s="10">
        <f>RE!W30</f>
        <v>3</v>
      </c>
      <c r="F30" s="10">
        <f>NERC!W30</f>
        <v>3</v>
      </c>
      <c r="G30" s="70">
        <f t="shared" si="1"/>
        <v>3</v>
      </c>
      <c r="H30" s="71">
        <f t="shared" si="2"/>
        <v>0</v>
      </c>
      <c r="I30" s="72">
        <f>OC!X30</f>
        <v>13</v>
      </c>
      <c r="J30" s="72">
        <f>PC!X30</f>
        <v>13</v>
      </c>
      <c r="K30" s="72">
        <f>RE!X30</f>
        <v>13</v>
      </c>
      <c r="L30" s="72">
        <f>NERC!X30</f>
        <v>13</v>
      </c>
      <c r="M30" s="70">
        <f t="shared" si="0"/>
        <v>13</v>
      </c>
      <c r="N30" s="71">
        <f t="shared" si="3"/>
        <v>0</v>
      </c>
    </row>
    <row r="31" spans="1:14" ht="15" customHeight="1" x14ac:dyDescent="0.3">
      <c r="A31" s="11" t="s">
        <v>31</v>
      </c>
      <c r="B31" s="11" t="s">
        <v>16</v>
      </c>
      <c r="C31" s="10">
        <f>OC!W31</f>
        <v>3</v>
      </c>
      <c r="D31" s="10">
        <f>PC!W31</f>
        <v>3</v>
      </c>
      <c r="E31" s="10">
        <f>RE!W31</f>
        <v>3</v>
      </c>
      <c r="F31" s="10">
        <f>NERC!W31</f>
        <v>3</v>
      </c>
      <c r="G31" s="70">
        <f t="shared" si="1"/>
        <v>3</v>
      </c>
      <c r="H31" s="71">
        <f>(MAX(C31:F31)-MIN(C31:F31))</f>
        <v>0</v>
      </c>
      <c r="I31" s="72">
        <f>OC!X31</f>
        <v>13</v>
      </c>
      <c r="J31" s="72">
        <f>PC!X31</f>
        <v>13</v>
      </c>
      <c r="K31" s="72">
        <f>RE!X31</f>
        <v>13</v>
      </c>
      <c r="L31" s="72">
        <f>NERC!X31</f>
        <v>13</v>
      </c>
      <c r="M31" s="70">
        <f t="shared" si="0"/>
        <v>13</v>
      </c>
      <c r="N31" s="71">
        <f t="shared" si="3"/>
        <v>0</v>
      </c>
    </row>
    <row r="32" spans="1:14" ht="15" customHeight="1" x14ac:dyDescent="0.3">
      <c r="A32" s="11" t="s">
        <v>32</v>
      </c>
      <c r="B32" s="11" t="s">
        <v>16</v>
      </c>
      <c r="C32" s="10">
        <f>OC!W32</f>
        <v>3</v>
      </c>
      <c r="D32" s="10">
        <f>PC!W32</f>
        <v>3</v>
      </c>
      <c r="E32" s="10">
        <f>RE!W32</f>
        <v>3</v>
      </c>
      <c r="F32" s="10">
        <f>NERC!W32</f>
        <v>3</v>
      </c>
      <c r="G32" s="70">
        <f t="shared" si="1"/>
        <v>3</v>
      </c>
      <c r="H32" s="71">
        <f t="shared" si="2"/>
        <v>0</v>
      </c>
      <c r="I32" s="72">
        <f>OC!X32</f>
        <v>13</v>
      </c>
      <c r="J32" s="72">
        <f>PC!X32</f>
        <v>13</v>
      </c>
      <c r="K32" s="72">
        <f>RE!X32</f>
        <v>13</v>
      </c>
      <c r="L32" s="72">
        <f>NERC!X32</f>
        <v>13</v>
      </c>
      <c r="M32" s="70">
        <f t="shared" si="0"/>
        <v>13</v>
      </c>
      <c r="N32" s="71">
        <f t="shared" si="3"/>
        <v>0</v>
      </c>
    </row>
    <row r="33" spans="1:14" ht="15" customHeight="1" x14ac:dyDescent="0.3">
      <c r="A33" s="11" t="s">
        <v>32</v>
      </c>
      <c r="B33" s="11" t="s">
        <v>18</v>
      </c>
      <c r="C33" s="10">
        <f>OC!W33</f>
        <v>3</v>
      </c>
      <c r="D33" s="10">
        <f>PC!W33</f>
        <v>3</v>
      </c>
      <c r="E33" s="10">
        <f>RE!W33</f>
        <v>3</v>
      </c>
      <c r="F33" s="10">
        <f>NERC!W33</f>
        <v>3</v>
      </c>
      <c r="G33" s="70">
        <f t="shared" si="1"/>
        <v>3</v>
      </c>
      <c r="H33" s="71">
        <f t="shared" si="2"/>
        <v>0</v>
      </c>
      <c r="I33" s="72">
        <f>OC!X33</f>
        <v>13</v>
      </c>
      <c r="J33" s="72">
        <f>PC!X33</f>
        <v>13</v>
      </c>
      <c r="K33" s="72">
        <f>RE!X33</f>
        <v>13</v>
      </c>
      <c r="L33" s="72">
        <f>NERC!X33</f>
        <v>13</v>
      </c>
      <c r="M33" s="70">
        <f t="shared" si="0"/>
        <v>13</v>
      </c>
      <c r="N33" s="71">
        <f t="shared" si="3"/>
        <v>0</v>
      </c>
    </row>
    <row r="34" spans="1:14" ht="15" customHeight="1" x14ac:dyDescent="0.3">
      <c r="A34" s="11" t="s">
        <v>32</v>
      </c>
      <c r="B34" s="11" t="s">
        <v>19</v>
      </c>
      <c r="C34" s="10">
        <f>OC!W34</f>
        <v>3</v>
      </c>
      <c r="D34" s="10">
        <f>PC!W34</f>
        <v>3</v>
      </c>
      <c r="E34" s="10">
        <f>RE!W34</f>
        <v>3</v>
      </c>
      <c r="F34" s="10">
        <f>NERC!W34</f>
        <v>3</v>
      </c>
      <c r="G34" s="70">
        <f t="shared" si="1"/>
        <v>3</v>
      </c>
      <c r="H34" s="71">
        <f t="shared" si="2"/>
        <v>0</v>
      </c>
      <c r="I34" s="72">
        <f>OC!X34</f>
        <v>13</v>
      </c>
      <c r="J34" s="72">
        <f>PC!X34</f>
        <v>13</v>
      </c>
      <c r="K34" s="72">
        <f>RE!X34</f>
        <v>13</v>
      </c>
      <c r="L34" s="72">
        <f>NERC!X34</f>
        <v>13</v>
      </c>
      <c r="M34" s="70">
        <f t="shared" si="0"/>
        <v>13</v>
      </c>
      <c r="N34" s="71">
        <f t="shared" si="3"/>
        <v>0</v>
      </c>
    </row>
    <row r="35" spans="1:14" ht="15" customHeight="1" x14ac:dyDescent="0.3">
      <c r="A35" s="11" t="s">
        <v>33</v>
      </c>
      <c r="B35" s="11" t="s">
        <v>16</v>
      </c>
      <c r="C35" s="10">
        <f>OC!W35</f>
        <v>3</v>
      </c>
      <c r="D35" s="10">
        <f>PC!W35</f>
        <v>3</v>
      </c>
      <c r="E35" s="10">
        <f>RE!W35</f>
        <v>3</v>
      </c>
      <c r="F35" s="10">
        <f>NERC!W35</f>
        <v>3</v>
      </c>
      <c r="G35" s="70">
        <f t="shared" si="1"/>
        <v>3</v>
      </c>
      <c r="H35" s="71">
        <f t="shared" si="2"/>
        <v>0</v>
      </c>
      <c r="I35" s="72">
        <f>OC!X35</f>
        <v>13</v>
      </c>
      <c r="J35" s="72">
        <f>PC!X35</f>
        <v>13</v>
      </c>
      <c r="K35" s="72">
        <f>RE!X35</f>
        <v>13</v>
      </c>
      <c r="L35" s="72">
        <f>NERC!X35</f>
        <v>13</v>
      </c>
      <c r="M35" s="70">
        <f t="shared" si="0"/>
        <v>13</v>
      </c>
      <c r="N35" s="71">
        <f t="shared" si="3"/>
        <v>0</v>
      </c>
    </row>
    <row r="36" spans="1:14" ht="15" customHeight="1" x14ac:dyDescent="0.3">
      <c r="A36" s="11" t="s">
        <v>33</v>
      </c>
      <c r="B36" s="11" t="s">
        <v>18</v>
      </c>
      <c r="C36" s="10">
        <f>OC!W36</f>
        <v>3</v>
      </c>
      <c r="D36" s="10">
        <f>PC!W36</f>
        <v>3</v>
      </c>
      <c r="E36" s="10">
        <f>RE!W36</f>
        <v>3</v>
      </c>
      <c r="F36" s="10">
        <f>NERC!W36</f>
        <v>3</v>
      </c>
      <c r="G36" s="70">
        <f t="shared" si="1"/>
        <v>3</v>
      </c>
      <c r="H36" s="71">
        <f t="shared" si="2"/>
        <v>0</v>
      </c>
      <c r="I36" s="72">
        <f>OC!X36</f>
        <v>13</v>
      </c>
      <c r="J36" s="72">
        <f>PC!X36</f>
        <v>13</v>
      </c>
      <c r="K36" s="72">
        <f>RE!X36</f>
        <v>13</v>
      </c>
      <c r="L36" s="72">
        <f>NERC!X36</f>
        <v>13</v>
      </c>
      <c r="M36" s="70">
        <f t="shared" si="0"/>
        <v>13</v>
      </c>
      <c r="N36" s="71">
        <f t="shared" si="3"/>
        <v>0</v>
      </c>
    </row>
    <row r="37" spans="1:14" ht="15" customHeight="1" x14ac:dyDescent="0.3">
      <c r="A37" s="11" t="s">
        <v>33</v>
      </c>
      <c r="B37" s="11" t="s">
        <v>19</v>
      </c>
      <c r="C37" s="10">
        <f>OC!W37</f>
        <v>3</v>
      </c>
      <c r="D37" s="10">
        <f>PC!W37</f>
        <v>3</v>
      </c>
      <c r="E37" s="10">
        <f>RE!W37</f>
        <v>3</v>
      </c>
      <c r="F37" s="10">
        <f>NERC!W37</f>
        <v>3</v>
      </c>
      <c r="G37" s="70">
        <f t="shared" si="1"/>
        <v>3</v>
      </c>
      <c r="H37" s="71">
        <f t="shared" si="2"/>
        <v>0</v>
      </c>
      <c r="I37" s="72">
        <f>OC!X37</f>
        <v>13</v>
      </c>
      <c r="J37" s="72">
        <f>PC!X37</f>
        <v>13</v>
      </c>
      <c r="K37" s="72">
        <f>RE!X37</f>
        <v>13</v>
      </c>
      <c r="L37" s="72">
        <f>NERC!X37</f>
        <v>13</v>
      </c>
      <c r="M37" s="70">
        <f t="shared" si="0"/>
        <v>13</v>
      </c>
      <c r="N37" s="71">
        <f t="shared" si="3"/>
        <v>0</v>
      </c>
    </row>
    <row r="38" spans="1:14" ht="15" customHeight="1" x14ac:dyDescent="0.3">
      <c r="A38" s="11" t="s">
        <v>33</v>
      </c>
      <c r="B38" s="11" t="s">
        <v>20</v>
      </c>
      <c r="C38" s="10">
        <f>OC!W38</f>
        <v>3</v>
      </c>
      <c r="D38" s="10">
        <f>PC!W38</f>
        <v>3</v>
      </c>
      <c r="E38" s="10">
        <f>RE!W38</f>
        <v>3</v>
      </c>
      <c r="F38" s="10">
        <f>NERC!W38</f>
        <v>3</v>
      </c>
      <c r="G38" s="70">
        <f t="shared" si="1"/>
        <v>3</v>
      </c>
      <c r="H38" s="71">
        <f t="shared" si="2"/>
        <v>0</v>
      </c>
      <c r="I38" s="72">
        <f>OC!X38</f>
        <v>13</v>
      </c>
      <c r="J38" s="72">
        <f>PC!X38</f>
        <v>13</v>
      </c>
      <c r="K38" s="72">
        <f>RE!X38</f>
        <v>13</v>
      </c>
      <c r="L38" s="72">
        <f>NERC!X38</f>
        <v>13</v>
      </c>
      <c r="M38" s="70">
        <f t="shared" si="0"/>
        <v>13</v>
      </c>
      <c r="N38" s="71">
        <f t="shared" si="3"/>
        <v>0</v>
      </c>
    </row>
    <row r="39" spans="1:14" ht="15" customHeight="1" x14ac:dyDescent="0.3">
      <c r="A39" s="11" t="s">
        <v>33</v>
      </c>
      <c r="B39" s="11" t="s">
        <v>21</v>
      </c>
      <c r="C39" s="10">
        <f>OC!W39</f>
        <v>3</v>
      </c>
      <c r="D39" s="10">
        <f>PC!W39</f>
        <v>3</v>
      </c>
      <c r="E39" s="10">
        <f>RE!W39</f>
        <v>3</v>
      </c>
      <c r="F39" s="10">
        <f>NERC!W39</f>
        <v>3</v>
      </c>
      <c r="G39" s="70">
        <f t="shared" si="1"/>
        <v>3</v>
      </c>
      <c r="H39" s="71">
        <f t="shared" si="2"/>
        <v>0</v>
      </c>
      <c r="I39" s="72">
        <f>OC!X39</f>
        <v>13</v>
      </c>
      <c r="J39" s="72">
        <f>PC!X39</f>
        <v>13</v>
      </c>
      <c r="K39" s="72">
        <f>RE!X39</f>
        <v>13</v>
      </c>
      <c r="L39" s="72">
        <f>NERC!X39</f>
        <v>13</v>
      </c>
      <c r="M39" s="70">
        <f t="shared" si="0"/>
        <v>13</v>
      </c>
      <c r="N39" s="71">
        <f t="shared" si="3"/>
        <v>0</v>
      </c>
    </row>
    <row r="40" spans="1:14" ht="15" customHeight="1" x14ac:dyDescent="0.3">
      <c r="A40" s="11" t="s">
        <v>33</v>
      </c>
      <c r="B40" s="11" t="s">
        <v>22</v>
      </c>
      <c r="C40" s="10">
        <f>OC!W40</f>
        <v>3</v>
      </c>
      <c r="D40" s="10">
        <f>PC!W40</f>
        <v>3</v>
      </c>
      <c r="E40" s="10">
        <f>RE!W40</f>
        <v>3</v>
      </c>
      <c r="F40" s="10">
        <f>NERC!W40</f>
        <v>3</v>
      </c>
      <c r="G40" s="70">
        <f t="shared" si="1"/>
        <v>3</v>
      </c>
      <c r="H40" s="71">
        <f t="shared" si="2"/>
        <v>0</v>
      </c>
      <c r="I40" s="72">
        <f>OC!X40</f>
        <v>13</v>
      </c>
      <c r="J40" s="72">
        <f>PC!X40</f>
        <v>13</v>
      </c>
      <c r="K40" s="72">
        <f>RE!X40</f>
        <v>13</v>
      </c>
      <c r="L40" s="72">
        <f>NERC!X40</f>
        <v>13</v>
      </c>
      <c r="M40" s="70">
        <f t="shared" si="0"/>
        <v>13</v>
      </c>
      <c r="N40" s="71">
        <f t="shared" si="3"/>
        <v>0</v>
      </c>
    </row>
    <row r="41" spans="1:14" ht="15" customHeight="1" x14ac:dyDescent="0.3">
      <c r="A41" s="11" t="s">
        <v>35</v>
      </c>
      <c r="B41" s="11" t="s">
        <v>16</v>
      </c>
      <c r="C41" s="10">
        <f>OC!W41</f>
        <v>3</v>
      </c>
      <c r="D41" s="10">
        <f>PC!W41</f>
        <v>3</v>
      </c>
      <c r="E41" s="10">
        <f>RE!W41</f>
        <v>3</v>
      </c>
      <c r="F41" s="10">
        <f>NERC!W41</f>
        <v>3</v>
      </c>
      <c r="G41" s="70">
        <f t="shared" si="1"/>
        <v>3</v>
      </c>
      <c r="H41" s="71">
        <f t="shared" si="2"/>
        <v>0</v>
      </c>
      <c r="I41" s="72">
        <f>OC!X41</f>
        <v>13</v>
      </c>
      <c r="J41" s="72">
        <f>PC!X41</f>
        <v>13</v>
      </c>
      <c r="K41" s="72">
        <f>RE!X41</f>
        <v>13</v>
      </c>
      <c r="L41" s="72">
        <f>NERC!X41</f>
        <v>13</v>
      </c>
      <c r="M41" s="70">
        <f t="shared" si="0"/>
        <v>13</v>
      </c>
      <c r="N41" s="71">
        <f t="shared" si="3"/>
        <v>0</v>
      </c>
    </row>
    <row r="42" spans="1:14" ht="15" customHeight="1" x14ac:dyDescent="0.3">
      <c r="A42" s="11" t="s">
        <v>35</v>
      </c>
      <c r="B42" s="11" t="s">
        <v>18</v>
      </c>
      <c r="C42" s="10">
        <f>OC!W42</f>
        <v>3</v>
      </c>
      <c r="D42" s="10">
        <f>PC!W42</f>
        <v>3</v>
      </c>
      <c r="E42" s="10">
        <f>RE!W42</f>
        <v>3</v>
      </c>
      <c r="F42" s="10">
        <f>NERC!W42</f>
        <v>3</v>
      </c>
      <c r="G42" s="70">
        <f t="shared" si="1"/>
        <v>3</v>
      </c>
      <c r="H42" s="71">
        <f t="shared" si="2"/>
        <v>0</v>
      </c>
      <c r="I42" s="72">
        <f>OC!X42</f>
        <v>13</v>
      </c>
      <c r="J42" s="72">
        <f>PC!X42</f>
        <v>13</v>
      </c>
      <c r="K42" s="72">
        <f>RE!X42</f>
        <v>13</v>
      </c>
      <c r="L42" s="72">
        <f>NERC!X42</f>
        <v>13</v>
      </c>
      <c r="M42" s="70">
        <f t="shared" ref="M42:M56" si="4">AVERAGE(I42:L42)</f>
        <v>13</v>
      </c>
      <c r="N42" s="71">
        <f t="shared" si="3"/>
        <v>0</v>
      </c>
    </row>
    <row r="43" spans="1:14" ht="15" customHeight="1" x14ac:dyDescent="0.3">
      <c r="A43" s="11" t="s">
        <v>35</v>
      </c>
      <c r="B43" s="11" t="s">
        <v>19</v>
      </c>
      <c r="C43" s="10">
        <f>OC!W43</f>
        <v>3</v>
      </c>
      <c r="D43" s="10">
        <f>PC!W43</f>
        <v>3</v>
      </c>
      <c r="E43" s="10">
        <f>RE!W43</f>
        <v>3</v>
      </c>
      <c r="F43" s="10">
        <f>NERC!W43</f>
        <v>3</v>
      </c>
      <c r="G43" s="70">
        <f t="shared" ref="G43:G56" si="5">AVERAGE(C43:F43)</f>
        <v>3</v>
      </c>
      <c r="H43" s="71">
        <f t="shared" ref="H43:H56" si="6">(MAX(C43:F43)-MIN(C42:F43))</f>
        <v>0</v>
      </c>
      <c r="I43" s="72">
        <f>OC!X43</f>
        <v>13</v>
      </c>
      <c r="J43" s="72">
        <f>PC!X43</f>
        <v>13</v>
      </c>
      <c r="K43" s="72">
        <f>RE!X43</f>
        <v>13</v>
      </c>
      <c r="L43" s="72">
        <f>NERC!X43</f>
        <v>13</v>
      </c>
      <c r="M43" s="70">
        <f t="shared" si="4"/>
        <v>13</v>
      </c>
      <c r="N43" s="71">
        <f t="shared" ref="N43:N56" si="7">(MAX(I43:L43)-MIN(I43:L43))</f>
        <v>0</v>
      </c>
    </row>
    <row r="44" spans="1:14" ht="15" customHeight="1" x14ac:dyDescent="0.3">
      <c r="A44" s="11" t="s">
        <v>35</v>
      </c>
      <c r="B44" s="11" t="s">
        <v>20</v>
      </c>
      <c r="C44" s="10">
        <f>OC!W44</f>
        <v>3</v>
      </c>
      <c r="D44" s="10">
        <f>PC!W44</f>
        <v>3</v>
      </c>
      <c r="E44" s="10">
        <f>RE!W44</f>
        <v>3</v>
      </c>
      <c r="F44" s="10">
        <f>NERC!W44</f>
        <v>3</v>
      </c>
      <c r="G44" s="70">
        <f t="shared" si="5"/>
        <v>3</v>
      </c>
      <c r="H44" s="71">
        <f t="shared" si="6"/>
        <v>0</v>
      </c>
      <c r="I44" s="72">
        <f>OC!X44</f>
        <v>13</v>
      </c>
      <c r="J44" s="72">
        <f>PC!X44</f>
        <v>13</v>
      </c>
      <c r="K44" s="72">
        <f>RE!X44</f>
        <v>13</v>
      </c>
      <c r="L44" s="72">
        <f>NERC!X44</f>
        <v>13</v>
      </c>
      <c r="M44" s="70">
        <f t="shared" si="4"/>
        <v>13</v>
      </c>
      <c r="N44" s="71">
        <f t="shared" si="7"/>
        <v>0</v>
      </c>
    </row>
    <row r="45" spans="1:14" ht="15" customHeight="1" x14ac:dyDescent="0.3">
      <c r="A45" s="11" t="s">
        <v>35</v>
      </c>
      <c r="B45" s="11" t="s">
        <v>21</v>
      </c>
      <c r="C45" s="10">
        <f>OC!W45</f>
        <v>3</v>
      </c>
      <c r="D45" s="10">
        <f>PC!W45</f>
        <v>3</v>
      </c>
      <c r="E45" s="10">
        <f>RE!W45</f>
        <v>3</v>
      </c>
      <c r="F45" s="10">
        <f>NERC!W45</f>
        <v>3</v>
      </c>
      <c r="G45" s="70">
        <f t="shared" si="5"/>
        <v>3</v>
      </c>
      <c r="H45" s="71">
        <f t="shared" si="6"/>
        <v>0</v>
      </c>
      <c r="I45" s="72">
        <f>OC!X45</f>
        <v>13</v>
      </c>
      <c r="J45" s="72">
        <f>PC!X45</f>
        <v>13</v>
      </c>
      <c r="K45" s="72">
        <f>RE!X45</f>
        <v>13</v>
      </c>
      <c r="L45" s="72">
        <f>NERC!X45</f>
        <v>13</v>
      </c>
      <c r="M45" s="70">
        <f t="shared" si="4"/>
        <v>13</v>
      </c>
      <c r="N45" s="71">
        <f t="shared" si="7"/>
        <v>0</v>
      </c>
    </row>
    <row r="46" spans="1:14" ht="15" customHeight="1" x14ac:dyDescent="0.3">
      <c r="A46" s="11" t="s">
        <v>36</v>
      </c>
      <c r="B46" s="11" t="s">
        <v>16</v>
      </c>
      <c r="C46" s="10">
        <f>OC!W46</f>
        <v>3</v>
      </c>
      <c r="D46" s="10">
        <f>PC!W46</f>
        <v>3</v>
      </c>
      <c r="E46" s="10">
        <f>RE!W46</f>
        <v>3</v>
      </c>
      <c r="F46" s="10">
        <f>NERC!W46</f>
        <v>3</v>
      </c>
      <c r="G46" s="70">
        <f t="shared" si="5"/>
        <v>3</v>
      </c>
      <c r="H46" s="71">
        <f t="shared" si="6"/>
        <v>0</v>
      </c>
      <c r="I46" s="72">
        <f>OC!X46</f>
        <v>13</v>
      </c>
      <c r="J46" s="72">
        <f>PC!X46</f>
        <v>13</v>
      </c>
      <c r="K46" s="72">
        <f>RE!X46</f>
        <v>13</v>
      </c>
      <c r="L46" s="72">
        <f>NERC!X46</f>
        <v>13</v>
      </c>
      <c r="M46" s="70">
        <f t="shared" si="4"/>
        <v>13</v>
      </c>
      <c r="N46" s="71">
        <f t="shared" si="7"/>
        <v>0</v>
      </c>
    </row>
    <row r="47" spans="1:14" ht="15" customHeight="1" x14ac:dyDescent="0.3">
      <c r="A47" s="11" t="s">
        <v>36</v>
      </c>
      <c r="B47" s="11" t="s">
        <v>18</v>
      </c>
      <c r="C47" s="10">
        <f>OC!W47</f>
        <v>3</v>
      </c>
      <c r="D47" s="10">
        <f>PC!W47</f>
        <v>3</v>
      </c>
      <c r="E47" s="10">
        <f>RE!W47</f>
        <v>3</v>
      </c>
      <c r="F47" s="10">
        <f>NERC!W47</f>
        <v>3</v>
      </c>
      <c r="G47" s="70">
        <f t="shared" si="5"/>
        <v>3</v>
      </c>
      <c r="H47" s="71">
        <f t="shared" si="6"/>
        <v>0</v>
      </c>
      <c r="I47" s="72">
        <f>OC!X47</f>
        <v>13</v>
      </c>
      <c r="J47" s="72">
        <f>PC!X47</f>
        <v>13</v>
      </c>
      <c r="K47" s="72">
        <f>RE!X47</f>
        <v>13</v>
      </c>
      <c r="L47" s="72">
        <f>NERC!X47</f>
        <v>13</v>
      </c>
      <c r="M47" s="70">
        <f t="shared" si="4"/>
        <v>13</v>
      </c>
      <c r="N47" s="71">
        <f t="shared" si="7"/>
        <v>0</v>
      </c>
    </row>
    <row r="48" spans="1:14" ht="15" customHeight="1" x14ac:dyDescent="0.3">
      <c r="A48" s="11" t="s">
        <v>36</v>
      </c>
      <c r="B48" s="11" t="s">
        <v>19</v>
      </c>
      <c r="C48" s="10">
        <f>OC!W48</f>
        <v>3</v>
      </c>
      <c r="D48" s="10">
        <f>PC!W48</f>
        <v>3</v>
      </c>
      <c r="E48" s="10">
        <f>RE!W48</f>
        <v>3</v>
      </c>
      <c r="F48" s="10">
        <f>NERC!W48</f>
        <v>3</v>
      </c>
      <c r="G48" s="70">
        <f t="shared" si="5"/>
        <v>3</v>
      </c>
      <c r="H48" s="71">
        <f t="shared" si="6"/>
        <v>0</v>
      </c>
      <c r="I48" s="72">
        <f>OC!X48</f>
        <v>13</v>
      </c>
      <c r="J48" s="72">
        <f>PC!X48</f>
        <v>13</v>
      </c>
      <c r="K48" s="72">
        <f>RE!X48</f>
        <v>13</v>
      </c>
      <c r="L48" s="72">
        <f>NERC!X48</f>
        <v>13</v>
      </c>
      <c r="M48" s="70">
        <f t="shared" si="4"/>
        <v>13</v>
      </c>
      <c r="N48" s="71">
        <f t="shared" si="7"/>
        <v>0</v>
      </c>
    </row>
    <row r="49" spans="1:14" ht="15" customHeight="1" x14ac:dyDescent="0.3">
      <c r="A49" s="11" t="s">
        <v>36</v>
      </c>
      <c r="B49" s="11" t="s">
        <v>20</v>
      </c>
      <c r="C49" s="10">
        <f>OC!W49</f>
        <v>3</v>
      </c>
      <c r="D49" s="10">
        <f>PC!W49</f>
        <v>3</v>
      </c>
      <c r="E49" s="10">
        <f>RE!W49</f>
        <v>3</v>
      </c>
      <c r="F49" s="10">
        <f>NERC!W49</f>
        <v>3</v>
      </c>
      <c r="G49" s="70">
        <f t="shared" si="5"/>
        <v>3</v>
      </c>
      <c r="H49" s="71">
        <f t="shared" si="6"/>
        <v>0</v>
      </c>
      <c r="I49" s="72">
        <f>OC!X49</f>
        <v>13</v>
      </c>
      <c r="J49" s="72">
        <f>PC!X49</f>
        <v>13</v>
      </c>
      <c r="K49" s="72">
        <f>RE!X49</f>
        <v>13</v>
      </c>
      <c r="L49" s="72">
        <f>NERC!X49</f>
        <v>13</v>
      </c>
      <c r="M49" s="70">
        <f t="shared" si="4"/>
        <v>13</v>
      </c>
      <c r="N49" s="71">
        <f t="shared" si="7"/>
        <v>0</v>
      </c>
    </row>
    <row r="50" spans="1:14" ht="15" customHeight="1" x14ac:dyDescent="0.3">
      <c r="A50" s="11" t="s">
        <v>36</v>
      </c>
      <c r="B50" s="11" t="s">
        <v>21</v>
      </c>
      <c r="C50" s="10">
        <f>OC!W50</f>
        <v>3</v>
      </c>
      <c r="D50" s="10">
        <f>PC!W50</f>
        <v>3</v>
      </c>
      <c r="E50" s="10">
        <f>RE!W50</f>
        <v>3</v>
      </c>
      <c r="F50" s="10">
        <f>NERC!W50</f>
        <v>3</v>
      </c>
      <c r="G50" s="70">
        <f t="shared" si="5"/>
        <v>3</v>
      </c>
      <c r="H50" s="71">
        <f t="shared" si="6"/>
        <v>0</v>
      </c>
      <c r="I50" s="72">
        <f>OC!X50</f>
        <v>13</v>
      </c>
      <c r="J50" s="72">
        <f>PC!X50</f>
        <v>13</v>
      </c>
      <c r="K50" s="72">
        <f>RE!X50</f>
        <v>13</v>
      </c>
      <c r="L50" s="72">
        <f>NERC!X50</f>
        <v>13</v>
      </c>
      <c r="M50" s="70">
        <f t="shared" si="4"/>
        <v>13</v>
      </c>
      <c r="N50" s="71">
        <f t="shared" si="7"/>
        <v>0</v>
      </c>
    </row>
    <row r="51" spans="1:14" ht="15" customHeight="1" x14ac:dyDescent="0.3">
      <c r="A51" s="11" t="s">
        <v>36</v>
      </c>
      <c r="B51" s="11" t="s">
        <v>22</v>
      </c>
      <c r="C51" s="10">
        <f>OC!W51</f>
        <v>3</v>
      </c>
      <c r="D51" s="10">
        <f>PC!W51</f>
        <v>3</v>
      </c>
      <c r="E51" s="10">
        <f>RE!W51</f>
        <v>3</v>
      </c>
      <c r="F51" s="10">
        <f>NERC!W51</f>
        <v>3</v>
      </c>
      <c r="G51" s="70">
        <f t="shared" si="5"/>
        <v>3</v>
      </c>
      <c r="H51" s="71">
        <f t="shared" si="6"/>
        <v>0</v>
      </c>
      <c r="I51" s="72">
        <f>OC!X51</f>
        <v>13</v>
      </c>
      <c r="J51" s="72">
        <f>PC!X51</f>
        <v>13</v>
      </c>
      <c r="K51" s="72">
        <f>RE!X51</f>
        <v>13</v>
      </c>
      <c r="L51" s="72">
        <f>NERC!X51</f>
        <v>13</v>
      </c>
      <c r="M51" s="70">
        <f t="shared" si="4"/>
        <v>13</v>
      </c>
      <c r="N51" s="71">
        <f t="shared" si="7"/>
        <v>0</v>
      </c>
    </row>
    <row r="52" spans="1:14" ht="15" customHeight="1" x14ac:dyDescent="0.3">
      <c r="A52" s="11" t="s">
        <v>36</v>
      </c>
      <c r="B52" s="11" t="s">
        <v>23</v>
      </c>
      <c r="C52" s="10">
        <f>OC!W52</f>
        <v>3</v>
      </c>
      <c r="D52" s="10">
        <f>PC!W52</f>
        <v>3</v>
      </c>
      <c r="E52" s="10">
        <f>RE!W52</f>
        <v>3</v>
      </c>
      <c r="F52" s="10">
        <f>NERC!W52</f>
        <v>3</v>
      </c>
      <c r="G52" s="70">
        <f t="shared" si="5"/>
        <v>3</v>
      </c>
      <c r="H52" s="71">
        <f t="shared" si="6"/>
        <v>0</v>
      </c>
      <c r="I52" s="72">
        <f>OC!X52</f>
        <v>13</v>
      </c>
      <c r="J52" s="72">
        <f>PC!X52</f>
        <v>13</v>
      </c>
      <c r="K52" s="72">
        <f>RE!X52</f>
        <v>13</v>
      </c>
      <c r="L52" s="72">
        <f>NERC!X52</f>
        <v>13</v>
      </c>
      <c r="M52" s="70">
        <f t="shared" si="4"/>
        <v>13</v>
      </c>
      <c r="N52" s="71">
        <f t="shared" si="7"/>
        <v>0</v>
      </c>
    </row>
    <row r="53" spans="1:14" ht="15" customHeight="1" x14ac:dyDescent="0.3">
      <c r="A53" s="11" t="s">
        <v>36</v>
      </c>
      <c r="B53" s="11" t="s">
        <v>27</v>
      </c>
      <c r="C53" s="10">
        <f>OC!W53</f>
        <v>3</v>
      </c>
      <c r="D53" s="10">
        <f>PC!W53</f>
        <v>3</v>
      </c>
      <c r="E53" s="10">
        <f>RE!W53</f>
        <v>3</v>
      </c>
      <c r="F53" s="10">
        <f>NERC!W53</f>
        <v>3</v>
      </c>
      <c r="G53" s="70">
        <f t="shared" si="5"/>
        <v>3</v>
      </c>
      <c r="H53" s="71">
        <f t="shared" si="6"/>
        <v>0</v>
      </c>
      <c r="I53" s="72">
        <f>OC!X53</f>
        <v>13</v>
      </c>
      <c r="J53" s="72">
        <f>PC!X53</f>
        <v>13</v>
      </c>
      <c r="K53" s="72">
        <f>RE!X53</f>
        <v>13</v>
      </c>
      <c r="L53" s="72">
        <f>NERC!X53</f>
        <v>13</v>
      </c>
      <c r="M53" s="70">
        <f t="shared" si="4"/>
        <v>13</v>
      </c>
      <c r="N53" s="71">
        <f t="shared" si="7"/>
        <v>0</v>
      </c>
    </row>
    <row r="54" spans="1:14" ht="15" customHeight="1" x14ac:dyDescent="0.3">
      <c r="A54" s="11" t="s">
        <v>36</v>
      </c>
      <c r="B54" s="11" t="s">
        <v>28</v>
      </c>
      <c r="C54" s="10">
        <f>OC!W54</f>
        <v>3</v>
      </c>
      <c r="D54" s="10">
        <f>PC!W54</f>
        <v>3</v>
      </c>
      <c r="E54" s="10">
        <f>RE!W54</f>
        <v>3</v>
      </c>
      <c r="F54" s="10">
        <f>NERC!W54</f>
        <v>3</v>
      </c>
      <c r="G54" s="70">
        <f t="shared" si="5"/>
        <v>3</v>
      </c>
      <c r="H54" s="71">
        <f t="shared" si="6"/>
        <v>0</v>
      </c>
      <c r="I54" s="72">
        <f>OC!X54</f>
        <v>13</v>
      </c>
      <c r="J54" s="72">
        <f>PC!X54</f>
        <v>13</v>
      </c>
      <c r="K54" s="72">
        <f>RE!X54</f>
        <v>13</v>
      </c>
      <c r="L54" s="72">
        <f>NERC!X54</f>
        <v>13</v>
      </c>
      <c r="M54" s="70">
        <f t="shared" si="4"/>
        <v>13</v>
      </c>
      <c r="N54" s="71">
        <f t="shared" si="7"/>
        <v>0</v>
      </c>
    </row>
    <row r="55" spans="1:14" ht="15" customHeight="1" x14ac:dyDescent="0.3">
      <c r="A55" s="11" t="s">
        <v>36</v>
      </c>
      <c r="B55" s="11" t="s">
        <v>29</v>
      </c>
      <c r="C55" s="10">
        <f>OC!W55</f>
        <v>3</v>
      </c>
      <c r="D55" s="10">
        <f>PC!W55</f>
        <v>3</v>
      </c>
      <c r="E55" s="10">
        <f>RE!W55</f>
        <v>3</v>
      </c>
      <c r="F55" s="10">
        <f>NERC!W55</f>
        <v>3</v>
      </c>
      <c r="G55" s="70">
        <f t="shared" si="5"/>
        <v>3</v>
      </c>
      <c r="H55" s="71">
        <f t="shared" si="6"/>
        <v>0</v>
      </c>
      <c r="I55" s="72">
        <f>OC!X55</f>
        <v>13</v>
      </c>
      <c r="J55" s="72">
        <f>PC!X55</f>
        <v>13</v>
      </c>
      <c r="K55" s="72">
        <f>RE!X55</f>
        <v>13</v>
      </c>
      <c r="L55" s="72">
        <f>NERC!X55</f>
        <v>13</v>
      </c>
      <c r="M55" s="70">
        <f t="shared" si="4"/>
        <v>13</v>
      </c>
      <c r="N55" s="71">
        <f t="shared" si="7"/>
        <v>0</v>
      </c>
    </row>
    <row r="56" spans="1:14" ht="15" customHeight="1" x14ac:dyDescent="0.3">
      <c r="A56" s="11" t="s">
        <v>36</v>
      </c>
      <c r="B56" s="11" t="s">
        <v>30</v>
      </c>
      <c r="C56" s="10">
        <f>OC!W56</f>
        <v>3</v>
      </c>
      <c r="D56" s="10">
        <f>PC!W56</f>
        <v>3</v>
      </c>
      <c r="E56" s="10">
        <f>RE!W56</f>
        <v>3</v>
      </c>
      <c r="F56" s="10">
        <f>NERC!W56</f>
        <v>3</v>
      </c>
      <c r="G56" s="70">
        <f t="shared" si="5"/>
        <v>3</v>
      </c>
      <c r="H56" s="71">
        <f t="shared" si="6"/>
        <v>0</v>
      </c>
      <c r="I56" s="72">
        <f>OC!X56</f>
        <v>13</v>
      </c>
      <c r="J56" s="72">
        <f>PC!X56</f>
        <v>13</v>
      </c>
      <c r="K56" s="72">
        <f>RE!X56</f>
        <v>13</v>
      </c>
      <c r="L56" s="72">
        <f>NERC!X56</f>
        <v>13</v>
      </c>
      <c r="M56" s="70">
        <f t="shared" si="4"/>
        <v>13</v>
      </c>
      <c r="N56" s="71">
        <f t="shared" si="7"/>
        <v>0</v>
      </c>
    </row>
  </sheetData>
  <sheetProtection sort="0" autoFilter="0"/>
  <autoFilter ref="A3:N56"/>
  <mergeCells count="4">
    <mergeCell ref="I2:N2"/>
    <mergeCell ref="C2:H2"/>
    <mergeCell ref="A2:B2"/>
    <mergeCell ref="A1:N1"/>
  </mergeCells>
  <conditionalFormatting sqref="C4:F56">
    <cfRule type="cellIs" dxfId="6" priority="5" operator="lessThan">
      <formula>1</formula>
    </cfRule>
    <cfRule type="cellIs" dxfId="5" priority="6" operator="lessThan">
      <formula>2</formula>
    </cfRule>
    <cfRule type="cellIs" dxfId="4" priority="7" operator="lessThan">
      <formula>3</formula>
    </cfRule>
  </conditionalFormatting>
  <conditionalFormatting sqref="I4:L56">
    <cfRule type="cellIs" dxfId="3" priority="1" operator="lessThan">
      <formula>10</formula>
    </cfRule>
    <cfRule type="cellIs" dxfId="2" priority="2" operator="lessThan">
      <formula>11</formula>
    </cfRule>
    <cfRule type="cellIs" dxfId="1" priority="3" operator="lessThan">
      <formula>12</formula>
    </cfRule>
    <cfRule type="cellIs" dxfId="0" priority="4" operator="lessThan">
      <formula>13</formula>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9B2500E554F4D9B512A111DF1A533" ma:contentTypeVersion="1" ma:contentTypeDescription="Create a new document." ma:contentTypeScope="" ma:versionID="8fb3140f6c9161966b20dc5ec18f3ae1">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664195-D324-41DE-ACDA-2983BD4F337B}"/>
</file>

<file path=customXml/itemProps2.xml><?xml version="1.0" encoding="utf-8"?>
<ds:datastoreItem xmlns:ds="http://schemas.openxmlformats.org/officeDocument/2006/customXml" ds:itemID="{59CF82C1-B1E7-4539-9B15-2E19BAFEA98E}"/>
</file>

<file path=customXml/itemProps3.xml><?xml version="1.0" encoding="utf-8"?>
<ds:datastoreItem xmlns:ds="http://schemas.openxmlformats.org/officeDocument/2006/customXml" ds:itemID="{C6ACFDBC-477D-4247-A049-A17BBC612A6D}"/>
</file>

<file path=customXml/itemProps4.xml><?xml version="1.0" encoding="utf-8"?>
<ds:datastoreItem xmlns:ds="http://schemas.openxmlformats.org/officeDocument/2006/customXml" ds:itemID="{8DB6C00A-A700-46A1-8118-96B1878820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OC</vt:lpstr>
      <vt:lpstr>PC</vt:lpstr>
      <vt:lpstr>RE</vt:lpstr>
      <vt:lpstr>NERC</vt:lpstr>
      <vt:lpstr>2018 Summary</vt:lpstr>
      <vt:lpstr>'2018 Summary'!Print_Area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cp:keywords>
  <cp:lastModifiedBy>Scott Barfield-McGinnis</cp:lastModifiedBy>
  <cp:lastPrinted>2018-02-22T21:03:14Z</cp:lastPrinted>
  <dcterms:created xsi:type="dcterms:W3CDTF">2017-05-15T18:10:12Z</dcterms:created>
  <dcterms:modified xsi:type="dcterms:W3CDTF">2018-03-20T16:23:30Z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0x010100DE19B2500E554F4D9B512A111DF1A533</vt:lpwstr>
  </property>
</Properties>
</file>