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35" windowHeight="8025"/>
  </bookViews>
  <sheets>
    <sheet name="READ ME" sheetId="3" r:id="rId1"/>
    <sheet name="EXEMPTION" sheetId="6" r:id="rId2"/>
    <sheet name="Description" sheetId="4" r:id="rId3"/>
    <sheet name="Formulas" sheetId="5" r:id="rId4"/>
    <sheet name="Entry Instructions" sheetId="2" r:id="rId5"/>
    <sheet name="Calculator" sheetId="1" r:id="rId6"/>
  </sheets>
  <calcPr calcId="125725"/>
</workbook>
</file>

<file path=xl/calcChain.xml><?xml version="1.0" encoding="utf-8"?>
<calcChain xmlns="http://schemas.openxmlformats.org/spreadsheetml/2006/main">
  <c r="B24" i="1"/>
  <c r="B33"/>
  <c r="B16"/>
  <c r="B28" s="1"/>
  <c r="B35" s="1"/>
</calcChain>
</file>

<file path=xl/sharedStrings.xml><?xml version="1.0" encoding="utf-8"?>
<sst xmlns="http://schemas.openxmlformats.org/spreadsheetml/2006/main" count="177" uniqueCount="154">
  <si>
    <t>date</t>
  </si>
  <si>
    <t>mm/dd/yy</t>
  </si>
  <si>
    <t>time</t>
  </si>
  <si>
    <t>hh:mm:ss</t>
  </si>
  <si>
    <t>resource name</t>
  </si>
  <si>
    <t>Preceding Balancing Contingency Event #1</t>
  </si>
  <si>
    <t>Preceding Balancing Contingency Event #2</t>
  </si>
  <si>
    <t>Preceding Balancing Contingency Event #3</t>
  </si>
  <si>
    <t>Preceding Balancing Contingency Event #4</t>
  </si>
  <si>
    <t>summation of  preceding Balancing Contingency Events</t>
  </si>
  <si>
    <t>Subsequent Balancing Contingency Event #1</t>
  </si>
  <si>
    <t>Subsequent Balancing Contingency Event #2</t>
  </si>
  <si>
    <t>Subsequent Balancing Contingency Event #3</t>
  </si>
  <si>
    <t>Subsequent Balancing Contingency Event #4</t>
  </si>
  <si>
    <t>summation of  subsequent Balancing Contingency Events</t>
  </si>
  <si>
    <t>Enter the Pre-Reportable Contingency ACE Value in MW</t>
  </si>
  <si>
    <t xml:space="preserve">Measured Contingency Reserve Response = </t>
  </si>
  <si>
    <t xml:space="preserve"> </t>
  </si>
  <si>
    <t xml:space="preserve">Required Contingency Reserve Response (MW) = </t>
  </si>
  <si>
    <t>Reportable Balancing Contingency Event Compliance (%) =</t>
  </si>
  <si>
    <t>If a Reserve Sharing Group deployed contingency reserve for this event, enter its name here</t>
  </si>
  <si>
    <t>Optionally enter comments in the fields below  to clarify  what occurred that affected the recovery</t>
  </si>
  <si>
    <t>Enter name of the Balancing Authority in which the Reportable Balancing Contingency Event occurred</t>
  </si>
  <si>
    <t>(resource MW loss is entered as a positive value)</t>
  </si>
  <si>
    <t>Enter the most positive ACE value in the Contingency Event Recovery Period</t>
  </si>
  <si>
    <t>BAL-002-2  Compliance Calculations for Reportable Balancing Contingency Events</t>
  </si>
  <si>
    <t>A verbal description of the compliance calculation process is provided in the "Description" tab</t>
  </si>
  <si>
    <t>The mathematical expression of the compliance calculation process is provided in the "Formulas" tab.</t>
  </si>
  <si>
    <t>The step by step instructions for entering data on the "Calculator" tab are contained in the "Entry instructions" tab.</t>
  </si>
  <si>
    <t>The "Calculator" tab is used for entering the required data and computing the compliance score for the Reportable Balancing Contingency Event.</t>
  </si>
  <si>
    <t xml:space="preserve">To facilitate compliance checks, It is recommended that each compliance evaluation performed within a year be stored in a folder for that year. </t>
  </si>
  <si>
    <t>It is recommended that the Calculator tab's results for each Reportable Balancing Contingency Event be stored in a file with the following naming</t>
  </si>
  <si>
    <t>convention:    BAL-002-2  MM-DD-YYYY HHMMSS           where the month day, year, hour, minute, and second are included in the file name.</t>
  </si>
  <si>
    <t>and Contingency Reserve Restoration Period.</t>
  </si>
  <si>
    <t>Recovery Period of the Reportable Balancing Contingency Event.</t>
  </si>
  <si>
    <t>(2) If the Pre-Reportable Contingency Event ACE Value is greater than or equal to zero, then the measured contingency reserve response equals</t>
  </si>
  <si>
    <t>(3) If the Pre-Reportable Contingency Event ACE Value is less than zero, then the measured contingency reserve response equals</t>
  </si>
  <si>
    <t xml:space="preserve">(4) If the required contingency reserve response is less than or equal to zero, then the Reportable Balancing Contingency Event Compliance </t>
  </si>
  <si>
    <t>equals 100%.</t>
  </si>
  <si>
    <t xml:space="preserve">(5) If the required contingency reserve response is greater than zero, and the measured contingency reserve response is greater than or equal to </t>
  </si>
  <si>
    <t>the required contingency reserve response, then the Reportable Balancing Contingency Event Compliance equals 100 percent.</t>
  </si>
  <si>
    <t xml:space="preserve">(6) If the required contingency reserve response is greater than zero, and the measured contingency reserve response is less than or equal to zero, </t>
  </si>
  <si>
    <t>then the Reportable Balancing Contingency Event Compliance equals 0 percent.</t>
  </si>
  <si>
    <t xml:space="preserve">(7) If the required contingency reserve response is greater than zero, and the measured contingency reserve response is less than the  </t>
  </si>
  <si>
    <t>100% * (1 – ((required contingency reserve response – measured contingency reserve response) / required contingency reserve response)).</t>
  </si>
  <si>
    <t xml:space="preserve">       To determine compliance with R1, the required contingency reserve response and measured contingency reserve are computed and compared</t>
  </si>
  <si>
    <t>Description Of Compliance Calculations For Reportable Balancing Contingency Events</t>
  </si>
  <si>
    <t>CR Form 1 - Compliance Calculations For Reportable Balancing Contingency Events</t>
  </si>
  <si>
    <t>Enterable fields are in green</t>
  </si>
  <si>
    <t>Once the user has sufficent familiarity with this compliance calculation process, the user should simply go directly to the Calculator tab to</t>
  </si>
  <si>
    <t>enter the needed data for the compliance calculation and save the result in that year's folder.</t>
  </si>
  <si>
    <t>Formulas Used In The Compliance Calculations For Reportable Balancing Contingency Events</t>
  </si>
  <si>
    <t>Variable definitions:</t>
  </si>
  <si>
    <r>
      <t xml:space="preserve">ACE_PRE - </t>
    </r>
    <r>
      <rPr>
        <sz val="12"/>
        <color indexed="8"/>
        <rFont val="Calibri"/>
        <family val="2"/>
      </rPr>
      <t>Pre-Reportable Contingency Event ACE Value (MW)</t>
    </r>
  </si>
  <si>
    <t>COMPLIANCE - Reportable Balancing Contingency Event Compliance percentage (0 - 100%)</t>
  </si>
  <si>
    <t>MEAS_CR_RESP - measured contingency reserve response for the Reportable Balancing Contingency Event (MW)</t>
  </si>
  <si>
    <t>MSSC – Most Severe Single Contingency (MW)</t>
  </si>
  <si>
    <t>REQ_CR_RESP – required contingency reserve response for the Reportable Balancing Contingency Event (MW)</t>
  </si>
  <si>
    <t>Reportable Balancing Contingency Event by less than the sum of the Contingency Event Recovery Period and</t>
  </si>
  <si>
    <t>Contingency Reserve Restoration Period (MW)</t>
  </si>
  <si>
    <t>Contingency Event Recovery Period of the Reportable Balancing Contingency Event (MW)</t>
  </si>
  <si>
    <t>The formulas used:</t>
  </si>
  <si>
    <t>If ACE_PRE is greater than or equal to 0, then</t>
  </si>
  <si>
    <t>If ACE_PRE is less than 0, then</t>
  </si>
  <si>
    <t xml:space="preserve">     If REQ_CR_RESP is less than or equal to 0, then</t>
  </si>
  <si>
    <t xml:space="preserve">          COMPLIANCE = 100  [4]</t>
  </si>
  <si>
    <t xml:space="preserve">     If REQ_CR_RESP is greater than 0, and,</t>
  </si>
  <si>
    <t xml:space="preserve">     MEAS_CR_RESP is greater than or equal to REQ_CR_RESP, then</t>
  </si>
  <si>
    <t xml:space="preserve">          COMPLIANCE = 100  [5]</t>
  </si>
  <si>
    <t xml:space="preserve">     If REQ_CR_RESP is greater than 0, and, MEAS_CR_RESP is less than or equal to 0, then</t>
  </si>
  <si>
    <t xml:space="preserve">          COMPLIANCE = 0  [6]</t>
  </si>
  <si>
    <t xml:space="preserve">     If REQ_CR_RESP is greater than 0, and, MEAS_CR_RESP is greater than 0, and,</t>
  </si>
  <si>
    <t xml:space="preserve">     MEAS_CR_RESP is less than REQ_CR_RESP, then</t>
  </si>
  <si>
    <t xml:space="preserve">          COMPLIANCE = 100 * (1 – ((REQ_CR_RESP – MEAS_CR_RESP)/ REQ_CR_RESP))  [7]</t>
  </si>
  <si>
    <t>Entry Instructions For The Compliance Calculations For Reportable Balancing Contingency Events</t>
  </si>
  <si>
    <t>All enterable fields are shown in green.  Most entries are self-explanatory.</t>
  </si>
  <si>
    <t>If actively participating in a Reserve Sharing Group for this Reportable Balancing Contingency Event, enter its name in cell B5.</t>
  </si>
  <si>
    <t>Enter the Balancing Authority name in cell B4.</t>
  </si>
  <si>
    <t>Enter the net MW loss, date, time, and resource name of the Reportable Balancing Contingency Event in row 8. (enter loss as a positive value)</t>
  </si>
  <si>
    <t>Enter the net MW loss, date, time, and resource name of the preceding Balancing Contingency Events in rows 12-15 for up to 4 events in</t>
  </si>
  <si>
    <t>If there are more than 4 preceding Balancing Contingency Events, sum the 4th through "nth" largest and put the sum in as the fourth event.</t>
  </si>
  <si>
    <t>Entry of preceding Balancing Contingency Events</t>
  </si>
  <si>
    <t>The summation of preceding Balancing Contingency Events is computed for you in cell B16.</t>
  </si>
  <si>
    <t>Entry of subsequent Balancing Contingency Events</t>
  </si>
  <si>
    <t>If there are more than 4 subsequent Balancing Contingency Events, sum the 4th through "nth" largest and put the sum in as the fourth event.</t>
  </si>
  <si>
    <t>The summation of subsequent Balancing Contingency Events is computed for you in cell B24.</t>
  </si>
  <si>
    <t>Enter the Pre-Reportable Contingency ACE Value in MW in cell B30.</t>
  </si>
  <si>
    <t>Enter the most positive ACE value in the Contingency Event Recovery Period in cell B31.</t>
  </si>
  <si>
    <t>Optionally enter comments in the fields below  to clarify  what occurred that affected the recovery in cells A38 through A49.</t>
  </si>
  <si>
    <t>Losses associated with preceding and subsequent Balancing Contingency Events are also entered as positive values.</t>
  </si>
  <si>
    <t>The Reportable Balancing Contingency Event Compliance is calculated for you in cell B35.</t>
  </si>
  <si>
    <t xml:space="preserve">(1) The required contingency reserve response equals the lesser of the megawatt loss of the Reportable Balancing Contingency Event, and, </t>
  </si>
  <si>
    <t xml:space="preserve">the Most Severe Single Contingency minus the sum of the megawatt losses of any previous Balancing Contingency Events whose start </t>
  </si>
  <si>
    <t xml:space="preserve">preceded the start of the Reportable Balancing Contingency Event by less than the sum of the Contingency Event Recovery Period </t>
  </si>
  <si>
    <t>(a) the megawatt value of the Reportable Balancing Contingency Event plus (b) the most positive ACE value within its Contingency Event</t>
  </si>
  <si>
    <t>Recovery Period of the Reportable Balancing Contingency Event, minus (d) the Pre-Reportable Contingency Event ACE value.</t>
  </si>
  <si>
    <t>required contingency reserve response but greater than zero, then the Reportable Balancing Contingency Event Compliance equals</t>
  </si>
  <si>
    <t>MW_LOST - megawatt loss of the Reportable Balancing Contingency Event (MW)</t>
  </si>
  <si>
    <r>
      <t xml:space="preserve">SUM_PREV - </t>
    </r>
    <r>
      <rPr>
        <sz val="12"/>
        <color indexed="8"/>
        <rFont val="Calibri"/>
        <family val="2"/>
      </rPr>
      <t xml:space="preserve">sum of the megawatt losses of any previous Balancing Contingency Events whose start precedes the start of the </t>
    </r>
  </si>
  <si>
    <t xml:space="preserve">SUM_SUBSQ - sum of the megawatt losses of subsequent Balancing Contingency Events occurring within the </t>
  </si>
  <si>
    <t xml:space="preserve">     REQ_CR_RESP = minimum of MW_LOST, and, (MSSC – SUM_PREV)  [1]</t>
  </si>
  <si>
    <t xml:space="preserve">      MEAS_CR_RESP = MW_LOST +ACE_BEST + SUM_SUBSQ  [2]</t>
  </si>
  <si>
    <t xml:space="preserve">          MEAS_CR_RESP = MW_LOST +ACE_BEST + SUM_SUBSQ – ACE_PRE [3]</t>
  </si>
  <si>
    <t>Enter the MW loss, date, time, and resource name of the subsequent Balancing Contingency Events in rows 20-23 for up to 4 events in</t>
  </si>
  <si>
    <t>Enter the Most Severe Single Contingency (MSSC) in MW in cell B26.</t>
  </si>
  <si>
    <t>Enter the MW loss, date, time, and resource name of the Reportable Balancing Contingency Event</t>
  </si>
  <si>
    <t>MW</t>
  </si>
  <si>
    <t>Enter the MW loss, date, time, and resource name of the preceding Balancing Contingency Events</t>
  </si>
  <si>
    <t>Enter the MW loss, date, time, and resource name of subsequent Balancing Contingency Events</t>
  </si>
  <si>
    <t>Enter the Most Severe Single Contingency (MSSC) in MW</t>
  </si>
  <si>
    <t xml:space="preserve">© the sum of the megawatt losses of subsequent Balancing Contingency Events occurring within the Contingency Event </t>
  </si>
  <si>
    <t>the occurrence of the subsequent Balancing Contingency Event that is the last to occur.</t>
  </si>
  <si>
    <t>for up to 4 events in chronological order, and sum any additional events with the 4th event</t>
  </si>
  <si>
    <t>as follows (assuming all resource loss values, i.e. Balancing Contingency Events, are positive):</t>
  </si>
  <si>
    <t xml:space="preserve">Recovery Period (and following the occurrence of the last subsequent event, if any)  plus </t>
  </si>
  <si>
    <t>ACE_BEST – most positive ACE during the Contingency Event Recovery Period occurring after the last subsequent event, if any (MW)</t>
  </si>
  <si>
    <t>For most Reportable Balancing Contingency Events, there are no preceding Balancing Contingency Events, so entries are not needed in rows 12-15.</t>
  </si>
  <si>
    <t>chronological order, if the Reportable Balancing Contingency Event is preceded by Balancing Contingency Events within 105 minutes of its start.</t>
  </si>
  <si>
    <t>For most Reportable Balancing Contingency Events, there are no subsequent Balancing Contingency Events, so entries are not needed in rows 20-23.</t>
  </si>
  <si>
    <t>chronological order, if the Reportable Balancing Contingency Event is followed by subsequent Balancing Contingency Events within 15 minutes of its start.</t>
  </si>
  <si>
    <t>Note that if a subsequent Balancing Contingency Event is included, then the most positive ACE value cannot precede its occurrence.</t>
  </si>
  <si>
    <t xml:space="preserve">Note that if multiple subsequent Balancing Contingency Events are included, then the most positive ACE value cannot precede </t>
  </si>
  <si>
    <t>is exempt from compliance evaluation is provided in the "EXEMPTION" tab.  It is assumed in the remaining tabs provided in CRFORM1 that the</t>
  </si>
  <si>
    <t>A verbal description of the rules used to determine if a Balancing Contingency Event, whose size exceeds the applicable lower reporting threshold size,</t>
  </si>
  <si>
    <t>Reportable Balancing Contingency Event is NOT EXEMPT.  See the recommendations for documenting such events in the "EXEMPTION" tab.</t>
  </si>
  <si>
    <t>Rules For Determining if a Balancing Contingency Event is Exemp From Compliance Evaluation</t>
  </si>
  <si>
    <t>Under unusual circumstances, the Responsible Entity may experience a Balancing Contingency Event that would otherwise qualify as a Reportable</t>
  </si>
  <si>
    <t>Balancing Contingency Event based on its size exceeding the reportable event minimum size threshold(s), but it is determined from the rules in BAL-002-2</t>
  </si>
  <si>
    <t>that it should be exempt from compliance evaluation.  This tab is intended to assist in determining if the event warrants exemption.</t>
  </si>
  <si>
    <t>For ease of maintenance of CRFORM1 over time, the subsequent tabs within CRFORM1 assume that the Reportable Balancing Contingency Event</t>
  </si>
  <si>
    <t>is not exempt.  Changes to exemption rules will require changes only to this tab.</t>
  </si>
  <si>
    <t>It is recommended that CRFORM1 be completed with an explanation being included in the comment field in the "calculator" tab.</t>
  </si>
  <si>
    <t>If the Balancing Contingency Event meets any of the following criteria, it is exempt from compliance evaluation.</t>
  </si>
  <si>
    <t>(1) If the Responsible Entity is in EEA2 or EEA3 at the start of the event or at any time during its Contingency Event Recovery Period</t>
  </si>
  <si>
    <t>(2) If the magnitude of the Balancing Contingency Event exceeds the Most Severe Single Contingency (MSSC)</t>
  </si>
  <si>
    <t xml:space="preserve">      accompanied by other Balancing Contingency Events withiin a 15 minute period and the sum of all of their magnitudes exceed MSSC</t>
  </si>
  <si>
    <t>(4) If the magnitude of the Balancing Contingency Event being evaluated for exemption exceeds the minimum reporting threshold(s), but it is</t>
  </si>
  <si>
    <t xml:space="preserve">      following an event exempted by (2) above and is chronologically within the Contingency Event Recovery Period or Contingency Event</t>
  </si>
  <si>
    <t>(5) If the magnitude of the Balancing Contingency Event being evaluated for exemption exceeds the minimum reporting threshold(s), but it is</t>
  </si>
  <si>
    <t xml:space="preserve">      following a series of events exempted by (3) above and is chronologically within the Contingency Event Recovery Period or Contingency Event</t>
  </si>
  <si>
    <t xml:space="preserve">      Restoration Period of the event exempted by (2) above</t>
  </si>
  <si>
    <t xml:space="preserve">      Restoration Period of the final event in the series of events exempted by (3) above</t>
  </si>
  <si>
    <t>If a Responsible Entity determines that exemption is warranted by the rules described below, then reporting of the event is not required within CRFORM1.</t>
  </si>
  <si>
    <t>A Balancing Contingency Event precedes the Balancing Contingency Event being evaluated for exemption by exactly 15 minutes.</t>
  </si>
  <si>
    <t>A Balancing Contingency Event follows the Balancing Contingency Event being evaluated for exemption by exactly 15 minutes.</t>
  </si>
  <si>
    <t>A Balancing Contingency Event precedes the Balancing Contingency Event being evaluated for exemption by exactly 14 minutes, and</t>
  </si>
  <si>
    <t>another Balancing Contingency Event follows the Balancing Contingency Event being evaluated for exemption by exactly 1 minute.</t>
  </si>
  <si>
    <t>Balancing Contingency Event being considered.  Valid examples for exemption 3 are:</t>
  </si>
  <si>
    <t xml:space="preserve">Examples of the exemption of (3) above may be useful.  The period is not +/- 15 minutes.  Some portion of the 15 minute period may precede or follow the </t>
  </si>
  <si>
    <t>another Balancing Contingency Event follows the Balancing Contingency Event being evaluated for exemption by 1 minute and 1 second.</t>
  </si>
  <si>
    <t>An example of a scenario that does not qualify for exemptionby (3) above are:</t>
  </si>
  <si>
    <t>(3) If the magnitude of the Balancing Contingency Event being evaluated for exemption exceeds the minimum reporting threshold(s) but not MSSC and is</t>
  </si>
  <si>
    <t>It is also recommended that the CRFORM1 for such an event be archived with the usual naming convention described in the "READ ME" tab, but with the</t>
  </si>
  <si>
    <t xml:space="preserve">characters "EXEMPT" being added at the end of the file name (BAL-002-2 MM-DD-YYYY HHMMSS EXEMPT).  Some form of documentation is recommended.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</si>
</sst>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Times New Roman"/>
      <family val="1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2" fillId="0" borderId="0" xfId="0" applyFont="1" applyAlignment="1">
      <alignment horizontal="left" indent="5"/>
    </xf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 indent="2"/>
    </xf>
    <xf numFmtId="0" fontId="0" fillId="0" borderId="0" xfId="0" applyAlignment="1">
      <alignment horizontal="left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1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left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5"/>
  <sheetViews>
    <sheetView tabSelected="1" workbookViewId="0">
      <selection activeCell="A24" sqref="A24"/>
    </sheetView>
  </sheetViews>
  <sheetFormatPr defaultRowHeight="15"/>
  <cols>
    <col min="1" max="1" width="128.28515625" customWidth="1"/>
  </cols>
  <sheetData>
    <row r="1" spans="1:1">
      <c r="A1" s="9" t="s">
        <v>25</v>
      </c>
    </row>
    <row r="3" spans="1:1">
      <c r="A3" t="s">
        <v>123</v>
      </c>
    </row>
    <row r="4" spans="1:1">
      <c r="A4" t="s">
        <v>122</v>
      </c>
    </row>
    <row r="5" spans="1:1">
      <c r="A5" t="s">
        <v>124</v>
      </c>
    </row>
    <row r="7" spans="1:1">
      <c r="A7" t="s">
        <v>26</v>
      </c>
    </row>
    <row r="9" spans="1:1">
      <c r="A9" t="s">
        <v>27</v>
      </c>
    </row>
    <row r="11" spans="1:1">
      <c r="A11" t="s">
        <v>28</v>
      </c>
    </row>
    <row r="13" spans="1:1">
      <c r="A13" t="s">
        <v>29</v>
      </c>
    </row>
    <row r="15" spans="1:1">
      <c r="A15" t="s">
        <v>30</v>
      </c>
    </row>
    <row r="17" spans="1:1">
      <c r="A17" t="s">
        <v>31</v>
      </c>
    </row>
    <row r="18" spans="1:1">
      <c r="A18" t="s">
        <v>32</v>
      </c>
    </row>
    <row r="20" spans="1:1">
      <c r="A20" t="s">
        <v>49</v>
      </c>
    </row>
    <row r="21" spans="1:1">
      <c r="A21" t="s">
        <v>50</v>
      </c>
    </row>
    <row r="25" spans="1:1">
      <c r="A25" t="s">
        <v>17</v>
      </c>
    </row>
  </sheetData>
  <sheetProtection password="CA73" sheet="1" objects="1" scenarios="1"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2"/>
  <sheetViews>
    <sheetView workbookViewId="0">
      <selection activeCell="A14" sqref="A14"/>
    </sheetView>
  </sheetViews>
  <sheetFormatPr defaultRowHeight="15"/>
  <cols>
    <col min="1" max="1" width="128" customWidth="1"/>
  </cols>
  <sheetData>
    <row r="1" spans="1:1">
      <c r="A1" s="7" t="s">
        <v>125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7" spans="1:1">
      <c r="A7" t="s">
        <v>129</v>
      </c>
    </row>
    <row r="8" spans="1:1">
      <c r="A8" t="s">
        <v>130</v>
      </c>
    </row>
    <row r="10" spans="1:1">
      <c r="A10" t="s">
        <v>142</v>
      </c>
    </row>
    <row r="11" spans="1:1">
      <c r="A11" t="s">
        <v>131</v>
      </c>
    </row>
    <row r="12" spans="1:1">
      <c r="A12" t="s">
        <v>152</v>
      </c>
    </row>
    <row r="13" spans="1:1">
      <c r="A13" t="s">
        <v>153</v>
      </c>
    </row>
    <row r="15" spans="1:1">
      <c r="A15" t="s">
        <v>132</v>
      </c>
    </row>
    <row r="17" spans="1:1">
      <c r="A17" t="s">
        <v>133</v>
      </c>
    </row>
    <row r="19" spans="1:1">
      <c r="A19" t="s">
        <v>134</v>
      </c>
    </row>
    <row r="21" spans="1:1">
      <c r="A21" t="s">
        <v>151</v>
      </c>
    </row>
    <row r="22" spans="1:1">
      <c r="A22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140</v>
      </c>
    </row>
    <row r="28" spans="1:1">
      <c r="A28" t="s">
        <v>138</v>
      </c>
    </row>
    <row r="29" spans="1:1">
      <c r="A29" t="s">
        <v>139</v>
      </c>
    </row>
    <row r="30" spans="1:1">
      <c r="A30" t="s">
        <v>141</v>
      </c>
    </row>
    <row r="33" spans="1:1">
      <c r="A33" t="s">
        <v>148</v>
      </c>
    </row>
    <row r="34" spans="1:1">
      <c r="A34" t="s">
        <v>147</v>
      </c>
    </row>
    <row r="36" spans="1:1">
      <c r="A36" t="s">
        <v>143</v>
      </c>
    </row>
    <row r="38" spans="1:1">
      <c r="A38" t="s">
        <v>144</v>
      </c>
    </row>
    <row r="40" spans="1:1">
      <c r="A40" t="s">
        <v>145</v>
      </c>
    </row>
    <row r="41" spans="1:1">
      <c r="A41" t="s">
        <v>146</v>
      </c>
    </row>
    <row r="44" spans="1:1">
      <c r="A44" t="s">
        <v>150</v>
      </c>
    </row>
    <row r="46" spans="1:1">
      <c r="A46" t="s">
        <v>145</v>
      </c>
    </row>
    <row r="47" spans="1:1">
      <c r="A47" t="s">
        <v>149</v>
      </c>
    </row>
    <row r="61" spans="1:1">
      <c r="A61" t="s">
        <v>17</v>
      </c>
    </row>
    <row r="62" spans="1:1">
      <c r="A62" t="s">
        <v>17</v>
      </c>
    </row>
  </sheetData>
  <sheetProtection password="CA73" sheet="1" objects="1" scenarios="1"/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5"/>
  <sheetViews>
    <sheetView workbookViewId="0">
      <selection activeCell="A60" sqref="A60"/>
    </sheetView>
  </sheetViews>
  <sheetFormatPr defaultRowHeight="15"/>
  <cols>
    <col min="1" max="1" width="140.28515625" customWidth="1"/>
  </cols>
  <sheetData>
    <row r="1" spans="1:1">
      <c r="A1" s="7" t="s">
        <v>46</v>
      </c>
    </row>
    <row r="4" spans="1:1" ht="15.75">
      <c r="A4" s="6" t="s">
        <v>45</v>
      </c>
    </row>
    <row r="5" spans="1:1" ht="15.75">
      <c r="A5" s="4" t="s">
        <v>113</v>
      </c>
    </row>
    <row r="7" spans="1:1" ht="15.75">
      <c r="A7" s="5" t="s">
        <v>91</v>
      </c>
    </row>
    <row r="8" spans="1:1" ht="15.75">
      <c r="A8" s="5" t="s">
        <v>92</v>
      </c>
    </row>
    <row r="9" spans="1:1" ht="15.75">
      <c r="A9" s="5" t="s">
        <v>93</v>
      </c>
    </row>
    <row r="10" spans="1:1" ht="15.75">
      <c r="A10" s="5" t="s">
        <v>33</v>
      </c>
    </row>
    <row r="12" spans="1:1" ht="15.75">
      <c r="A12" s="5" t="s">
        <v>35</v>
      </c>
    </row>
    <row r="13" spans="1:1" ht="15.75">
      <c r="A13" s="5" t="s">
        <v>94</v>
      </c>
    </row>
    <row r="14" spans="1:1" ht="15.75">
      <c r="A14" s="5" t="s">
        <v>114</v>
      </c>
    </row>
    <row r="15" spans="1:1" ht="15.75">
      <c r="A15" s="5" t="s">
        <v>110</v>
      </c>
    </row>
    <row r="16" spans="1:1" ht="15.75">
      <c r="A16" s="5" t="s">
        <v>34</v>
      </c>
    </row>
    <row r="18" spans="1:1" ht="15.75">
      <c r="A18" s="5" t="s">
        <v>36</v>
      </c>
    </row>
    <row r="19" spans="1:1" ht="15.75">
      <c r="A19" s="5" t="s">
        <v>94</v>
      </c>
    </row>
    <row r="20" spans="1:1" ht="15.75">
      <c r="A20" s="5" t="s">
        <v>114</v>
      </c>
    </row>
    <row r="21" spans="1:1" ht="15.75">
      <c r="A21" s="5" t="s">
        <v>110</v>
      </c>
    </row>
    <row r="22" spans="1:1" ht="15.75">
      <c r="A22" s="5" t="s">
        <v>95</v>
      </c>
    </row>
    <row r="24" spans="1:1" ht="15.75">
      <c r="A24" s="5" t="s">
        <v>37</v>
      </c>
    </row>
    <row r="25" spans="1:1" ht="15.75">
      <c r="A25" s="5" t="s">
        <v>38</v>
      </c>
    </row>
    <row r="27" spans="1:1" ht="15.75">
      <c r="A27" s="5" t="s">
        <v>39</v>
      </c>
    </row>
    <row r="28" spans="1:1" ht="15.75">
      <c r="A28" s="5" t="s">
        <v>40</v>
      </c>
    </row>
    <row r="30" spans="1:1" ht="15.75">
      <c r="A30" s="5" t="s">
        <v>41</v>
      </c>
    </row>
    <row r="31" spans="1:1" ht="15.75">
      <c r="A31" s="5" t="s">
        <v>42</v>
      </c>
    </row>
    <row r="33" spans="1:1" ht="15.75">
      <c r="A33" s="5" t="s">
        <v>43</v>
      </c>
    </row>
    <row r="34" spans="1:1" ht="15.75">
      <c r="A34" s="5" t="s">
        <v>96</v>
      </c>
    </row>
    <row r="35" spans="1:1" ht="15.75">
      <c r="A35" s="5" t="s">
        <v>44</v>
      </c>
    </row>
  </sheetData>
  <sheetProtection password="CA73" sheet="1" objects="1" scenarios="1"/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0"/>
  <sheetViews>
    <sheetView workbookViewId="0">
      <selection activeCell="A55" sqref="A55"/>
    </sheetView>
  </sheetViews>
  <sheetFormatPr defaultRowHeight="15"/>
  <cols>
    <col min="1" max="1" width="130.5703125" customWidth="1"/>
  </cols>
  <sheetData>
    <row r="1" spans="1:1">
      <c r="A1" s="7" t="s">
        <v>51</v>
      </c>
    </row>
    <row r="4" spans="1:1">
      <c r="A4" t="s">
        <v>52</v>
      </c>
    </row>
    <row r="6" spans="1:1" ht="15.75">
      <c r="A6" s="10" t="s">
        <v>115</v>
      </c>
    </row>
    <row r="8" spans="1:1" ht="15.75">
      <c r="A8" s="11" t="s">
        <v>53</v>
      </c>
    </row>
    <row r="9" spans="1:1" ht="15.75">
      <c r="A9" s="10"/>
    </row>
    <row r="10" spans="1:1" ht="15.75">
      <c r="A10" s="10" t="s">
        <v>54</v>
      </c>
    </row>
    <row r="12" spans="1:1" ht="15.75">
      <c r="A12" s="10" t="s">
        <v>55</v>
      </c>
    </row>
    <row r="14" spans="1:1" ht="15.75">
      <c r="A14" s="10" t="s">
        <v>56</v>
      </c>
    </row>
    <row r="16" spans="1:1" ht="15.75">
      <c r="A16" s="10" t="s">
        <v>97</v>
      </c>
    </row>
    <row r="18" spans="1:1" ht="15.75">
      <c r="A18" s="10" t="s">
        <v>57</v>
      </c>
    </row>
    <row r="20" spans="1:1" ht="15.75">
      <c r="A20" s="11" t="s">
        <v>98</v>
      </c>
    </row>
    <row r="21" spans="1:1" ht="15.75">
      <c r="A21" s="10" t="s">
        <v>58</v>
      </c>
    </row>
    <row r="22" spans="1:1" ht="15.75">
      <c r="A22" s="10" t="s">
        <v>59</v>
      </c>
    </row>
    <row r="24" spans="1:1" ht="15.75">
      <c r="A24" s="5" t="s">
        <v>99</v>
      </c>
    </row>
    <row r="25" spans="1:1" ht="15.75">
      <c r="A25" s="10" t="s">
        <v>60</v>
      </c>
    </row>
    <row r="28" spans="1:1">
      <c r="A28" t="s">
        <v>61</v>
      </c>
    </row>
    <row r="30" spans="1:1" ht="15.75">
      <c r="A30" s="11" t="s">
        <v>100</v>
      </c>
    </row>
    <row r="32" spans="1:1" ht="15.75">
      <c r="A32" s="12" t="s">
        <v>62</v>
      </c>
    </row>
    <row r="33" spans="1:1" ht="15.75">
      <c r="A33" s="12" t="s">
        <v>101</v>
      </c>
    </row>
    <row r="35" spans="1:1" ht="15.75">
      <c r="A35" s="12" t="s">
        <v>63</v>
      </c>
    </row>
    <row r="36" spans="1:1" ht="15.75">
      <c r="A36" s="11" t="s">
        <v>102</v>
      </c>
    </row>
    <row r="38" spans="1:1" ht="15.75">
      <c r="A38" s="11" t="s">
        <v>64</v>
      </c>
    </row>
    <row r="39" spans="1:1" ht="15.75">
      <c r="A39" s="11" t="s">
        <v>65</v>
      </c>
    </row>
    <row r="41" spans="1:1" ht="15.75">
      <c r="A41" s="11" t="s">
        <v>66</v>
      </c>
    </row>
    <row r="42" spans="1:1" ht="15.75">
      <c r="A42" s="11" t="s">
        <v>67</v>
      </c>
    </row>
    <row r="43" spans="1:1" ht="15.75">
      <c r="A43" s="11" t="s">
        <v>68</v>
      </c>
    </row>
    <row r="45" spans="1:1" ht="15.75">
      <c r="A45" s="11" t="s">
        <v>69</v>
      </c>
    </row>
    <row r="46" spans="1:1" ht="15.75">
      <c r="A46" s="11" t="s">
        <v>70</v>
      </c>
    </row>
    <row r="48" spans="1:1" ht="15.75">
      <c r="A48" s="11" t="s">
        <v>71</v>
      </c>
    </row>
    <row r="49" spans="1:1" ht="15.75">
      <c r="A49" s="11" t="s">
        <v>72</v>
      </c>
    </row>
    <row r="50" spans="1:1" ht="15.75">
      <c r="A50" s="11" t="s">
        <v>73</v>
      </c>
    </row>
  </sheetData>
  <sheetProtection password="CA73" sheet="1" objects="1" scenarios="1"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7"/>
  <sheetViews>
    <sheetView workbookViewId="0">
      <selection activeCell="A47" sqref="A47"/>
    </sheetView>
  </sheetViews>
  <sheetFormatPr defaultRowHeight="15"/>
  <cols>
    <col min="1" max="1" width="136.42578125" customWidth="1"/>
  </cols>
  <sheetData>
    <row r="1" spans="1:1">
      <c r="A1" s="7" t="s">
        <v>74</v>
      </c>
    </row>
    <row r="3" spans="1:1">
      <c r="A3" t="s">
        <v>75</v>
      </c>
    </row>
    <row r="5" spans="1:1">
      <c r="A5" t="s">
        <v>77</v>
      </c>
    </row>
    <row r="7" spans="1:1">
      <c r="A7" t="s">
        <v>76</v>
      </c>
    </row>
    <row r="9" spans="1:1">
      <c r="A9" s="13" t="s">
        <v>78</v>
      </c>
    </row>
    <row r="10" spans="1:1">
      <c r="A10" s="13"/>
    </row>
    <row r="11" spans="1:1">
      <c r="A11" s="13" t="s">
        <v>89</v>
      </c>
    </row>
    <row r="12" spans="1:1">
      <c r="A12" s="13"/>
    </row>
    <row r="13" spans="1:1">
      <c r="A13" s="17" t="s">
        <v>81</v>
      </c>
    </row>
    <row r="14" spans="1:1">
      <c r="A14" s="18" t="s">
        <v>116</v>
      </c>
    </row>
    <row r="15" spans="1:1">
      <c r="A15" s="18"/>
    </row>
    <row r="16" spans="1:1">
      <c r="A16" s="19" t="s">
        <v>79</v>
      </c>
    </row>
    <row r="17" spans="1:1">
      <c r="A17" s="18" t="s">
        <v>117</v>
      </c>
    </row>
    <row r="18" spans="1:1">
      <c r="A18" s="18"/>
    </row>
    <row r="19" spans="1:1">
      <c r="A19" s="18" t="s">
        <v>80</v>
      </c>
    </row>
    <row r="20" spans="1:1">
      <c r="A20" s="18"/>
    </row>
    <row r="21" spans="1:1">
      <c r="A21" s="18" t="s">
        <v>82</v>
      </c>
    </row>
    <row r="24" spans="1:1">
      <c r="A24" s="14" t="s">
        <v>83</v>
      </c>
    </row>
    <row r="25" spans="1:1">
      <c r="A25" s="15" t="s">
        <v>118</v>
      </c>
    </row>
    <row r="26" spans="1:1">
      <c r="A26" s="15"/>
    </row>
    <row r="27" spans="1:1">
      <c r="A27" s="16" t="s">
        <v>103</v>
      </c>
    </row>
    <row r="28" spans="1:1">
      <c r="A28" s="15" t="s">
        <v>119</v>
      </c>
    </row>
    <row r="29" spans="1:1">
      <c r="A29" s="15"/>
    </row>
    <row r="30" spans="1:1">
      <c r="A30" s="15" t="s">
        <v>84</v>
      </c>
    </row>
    <row r="31" spans="1:1">
      <c r="A31" s="15"/>
    </row>
    <row r="32" spans="1:1">
      <c r="A32" s="15" t="s">
        <v>85</v>
      </c>
    </row>
    <row r="35" spans="1:1">
      <c r="A35" s="13" t="s">
        <v>104</v>
      </c>
    </row>
    <row r="37" spans="1:1">
      <c r="A37" s="13" t="s">
        <v>86</v>
      </c>
    </row>
    <row r="39" spans="1:1">
      <c r="A39" s="13" t="s">
        <v>87</v>
      </c>
    </row>
    <row r="40" spans="1:1">
      <c r="A40" s="16" t="s">
        <v>120</v>
      </c>
    </row>
    <row r="41" spans="1:1">
      <c r="A41" s="16" t="s">
        <v>121</v>
      </c>
    </row>
    <row r="42" spans="1:1">
      <c r="A42" s="16" t="s">
        <v>111</v>
      </c>
    </row>
    <row r="44" spans="1:1">
      <c r="A44" s="13" t="s">
        <v>88</v>
      </c>
    </row>
    <row r="47" spans="1:1">
      <c r="A47" s="21" t="s">
        <v>90</v>
      </c>
    </row>
  </sheetData>
  <sheetProtection password="CA73" sheet="1" objects="1" scenarios="1"/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9"/>
  <sheetViews>
    <sheetView workbookViewId="0">
      <selection activeCell="A38" sqref="A38"/>
    </sheetView>
  </sheetViews>
  <sheetFormatPr defaultRowHeight="15"/>
  <cols>
    <col min="1" max="1" width="90.5703125" style="1" customWidth="1"/>
    <col min="3" max="3" width="11" customWidth="1"/>
    <col min="4" max="4" width="9.7109375" customWidth="1"/>
    <col min="5" max="5" width="18.28515625" customWidth="1"/>
  </cols>
  <sheetData>
    <row r="1" spans="1:5">
      <c r="A1" s="8" t="s">
        <v>47</v>
      </c>
    </row>
    <row r="3" spans="1:5">
      <c r="A3" s="1" t="s">
        <v>48</v>
      </c>
    </row>
    <row r="4" spans="1:5">
      <c r="A4" s="1" t="s">
        <v>22</v>
      </c>
      <c r="B4" s="3" t="s">
        <v>17</v>
      </c>
    </row>
    <row r="5" spans="1:5">
      <c r="A5" s="1" t="s">
        <v>20</v>
      </c>
      <c r="B5" s="3" t="s">
        <v>17</v>
      </c>
    </row>
    <row r="6" spans="1:5">
      <c r="C6" t="s">
        <v>0</v>
      </c>
      <c r="D6" t="s">
        <v>2</v>
      </c>
    </row>
    <row r="7" spans="1:5">
      <c r="B7" t="s">
        <v>106</v>
      </c>
      <c r="C7" t="s">
        <v>1</v>
      </c>
      <c r="D7" t="s">
        <v>3</v>
      </c>
      <c r="E7" t="s">
        <v>4</v>
      </c>
    </row>
    <row r="8" spans="1:5">
      <c r="A8" s="1" t="s">
        <v>105</v>
      </c>
      <c r="B8" s="3">
        <v>0</v>
      </c>
      <c r="C8" s="3"/>
      <c r="D8" s="3"/>
      <c r="E8" s="3"/>
    </row>
    <row r="9" spans="1:5">
      <c r="A9" s="1" t="s">
        <v>23</v>
      </c>
    </row>
    <row r="10" spans="1:5">
      <c r="A10" s="1" t="s">
        <v>107</v>
      </c>
    </row>
    <row r="11" spans="1:5">
      <c r="A11" s="1" t="s">
        <v>112</v>
      </c>
    </row>
    <row r="12" spans="1:5">
      <c r="A12" s="1" t="s">
        <v>5</v>
      </c>
      <c r="B12" s="3">
        <v>0</v>
      </c>
      <c r="C12" s="3"/>
      <c r="D12" s="3"/>
      <c r="E12" s="3"/>
    </row>
    <row r="13" spans="1:5">
      <c r="A13" s="1" t="s">
        <v>6</v>
      </c>
      <c r="B13" s="3">
        <v>0</v>
      </c>
      <c r="C13" s="3"/>
      <c r="D13" s="3"/>
      <c r="E13" s="3"/>
    </row>
    <row r="14" spans="1:5">
      <c r="A14" s="1" t="s">
        <v>7</v>
      </c>
      <c r="B14" s="3">
        <v>0</v>
      </c>
      <c r="C14" s="3"/>
      <c r="D14" s="3"/>
      <c r="E14" s="3"/>
    </row>
    <row r="15" spans="1:5">
      <c r="A15" s="1" t="s">
        <v>8</v>
      </c>
      <c r="B15" s="3">
        <v>0</v>
      </c>
      <c r="C15" s="3"/>
      <c r="D15" s="3"/>
      <c r="E15" s="3"/>
    </row>
    <row r="16" spans="1:5">
      <c r="A16" s="1" t="s">
        <v>9</v>
      </c>
      <c r="B16">
        <f>SUM(B12:B15)</f>
        <v>0</v>
      </c>
    </row>
    <row r="18" spans="1:5">
      <c r="A18" s="1" t="s">
        <v>108</v>
      </c>
    </row>
    <row r="19" spans="1:5">
      <c r="A19" s="1" t="s">
        <v>112</v>
      </c>
    </row>
    <row r="20" spans="1:5">
      <c r="A20" s="1" t="s">
        <v>10</v>
      </c>
      <c r="B20" s="3">
        <v>0</v>
      </c>
      <c r="C20" s="3"/>
      <c r="D20" s="3"/>
      <c r="E20" s="3"/>
    </row>
    <row r="21" spans="1:5">
      <c r="A21" s="1" t="s">
        <v>11</v>
      </c>
      <c r="B21" s="3">
        <v>0</v>
      </c>
      <c r="C21" s="3"/>
      <c r="D21" s="3"/>
      <c r="E21" s="3"/>
    </row>
    <row r="22" spans="1:5">
      <c r="A22" s="1" t="s">
        <v>12</v>
      </c>
      <c r="B22" s="3">
        <v>0</v>
      </c>
      <c r="C22" s="3"/>
      <c r="D22" s="3"/>
      <c r="E22" s="3"/>
    </row>
    <row r="23" spans="1:5">
      <c r="A23" s="1" t="s">
        <v>13</v>
      </c>
      <c r="B23" s="3">
        <v>0</v>
      </c>
      <c r="C23" s="3"/>
      <c r="D23" s="3"/>
      <c r="E23" s="3"/>
    </row>
    <row r="24" spans="1:5">
      <c r="A24" s="1" t="s">
        <v>14</v>
      </c>
      <c r="B24">
        <f>SUM(B20:B23)</f>
        <v>0</v>
      </c>
    </row>
    <row r="26" spans="1:5">
      <c r="A26" s="1" t="s">
        <v>109</v>
      </c>
      <c r="B26" s="3">
        <v>0</v>
      </c>
    </row>
    <row r="27" spans="1:5">
      <c r="A27" s="1" t="s">
        <v>17</v>
      </c>
    </row>
    <row r="28" spans="1:5">
      <c r="A28" s="1" t="s">
        <v>18</v>
      </c>
      <c r="B28">
        <f>MIN(B8, B26-B16)</f>
        <v>0</v>
      </c>
    </row>
    <row r="30" spans="1:5">
      <c r="A30" s="1" t="s">
        <v>15</v>
      </c>
      <c r="B30" s="3">
        <v>0</v>
      </c>
    </row>
    <row r="31" spans="1:5">
      <c r="A31" s="1" t="s">
        <v>24</v>
      </c>
      <c r="B31" s="3">
        <v>0</v>
      </c>
    </row>
    <row r="33" spans="1:2">
      <c r="A33" s="1" t="s">
        <v>16</v>
      </c>
      <c r="B33">
        <f>IF(B30&gt;=0,B8+B31+B24,B8+B31+B24-B30)</f>
        <v>0</v>
      </c>
    </row>
    <row r="34" spans="1:2">
      <c r="A34" s="1" t="s">
        <v>17</v>
      </c>
    </row>
    <row r="35" spans="1:2">
      <c r="A35" s="20" t="s">
        <v>19</v>
      </c>
      <c r="B35">
        <f>IF(B28&lt;=0,100,IF(B33&lt;=0,0,IF(B33&gt;=B28,100,100*(1-((B28-B33)/B28)))))</f>
        <v>100</v>
      </c>
    </row>
    <row r="37" spans="1:2">
      <c r="A37" s="1" t="s">
        <v>21</v>
      </c>
    </row>
    <row r="38" spans="1:2">
      <c r="A38" s="2" t="s">
        <v>17</v>
      </c>
    </row>
    <row r="39" spans="1:2">
      <c r="A39" s="2" t="s">
        <v>17</v>
      </c>
    </row>
    <row r="40" spans="1:2">
      <c r="A40" s="2" t="s">
        <v>17</v>
      </c>
    </row>
    <row r="41" spans="1:2">
      <c r="A41" s="2" t="s">
        <v>17</v>
      </c>
    </row>
    <row r="42" spans="1:2">
      <c r="A42" s="2" t="s">
        <v>17</v>
      </c>
    </row>
    <row r="43" spans="1:2">
      <c r="A43" s="2" t="s">
        <v>17</v>
      </c>
    </row>
    <row r="44" spans="1:2">
      <c r="A44" s="2" t="s">
        <v>17</v>
      </c>
    </row>
    <row r="45" spans="1:2">
      <c r="A45" s="2" t="s">
        <v>17</v>
      </c>
    </row>
    <row r="46" spans="1:2">
      <c r="A46" s="2" t="s">
        <v>17</v>
      </c>
    </row>
    <row r="47" spans="1:2">
      <c r="A47" s="2" t="s">
        <v>17</v>
      </c>
    </row>
    <row r="48" spans="1:2">
      <c r="A48" s="2" t="s">
        <v>17</v>
      </c>
    </row>
    <row r="49" spans="1:1">
      <c r="A49" s="2" t="s">
        <v>17</v>
      </c>
    </row>
  </sheetData>
  <sheetProtection password="CA73" sheet="1" objects="1" scenarios="1"/>
  <phoneticPr fontId="5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93D1B9EA21F4ABDD6F24528E7A28F" ma:contentTypeVersion="27" ma:contentTypeDescription="Create a new document." ma:contentTypeScope="" ma:versionID="fbdc565d359f9cbe475e96e123cc0c2d">
  <xsd:schema xmlns:xsd="http://www.w3.org/2001/XMLSchema" xmlns:xs="http://www.w3.org/2001/XMLSchema" xmlns:p="http://schemas.microsoft.com/office/2006/metadata/properties" xmlns:ns2="d255dc3e-053e-4b62-8283-68abfc61cdbb" targetNamespace="http://schemas.microsoft.com/office/2006/metadata/properties" ma:root="true" ma:fieldsID="56454769a96bcef30ce1b17141ea6b30" ns2:_="">
    <xsd:import namespace="d255dc3e-053e-4b62-8283-68abfc61cdb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5dc3e-053e-4b62-8283-68abfc61cd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bf880be-c7c2-4487-81cc-39803b2f2238">NERCASSETID-679-131</_dlc_DocId>
    <_dlc_DocIdUrl xmlns="cbf880be-c7c2-4487-81cc-39803b2f2238">
      <Url>http://www.qa.nerc.com/pa/Stand/_layouts/DocIdRedir.aspx?ID=NERCASSETID-679-131</Url>
      <Description>NERCASSETID-679-131</Description>
    </_dlc_DocIdUrl>
  </documentManagement>
</p:properties>
</file>

<file path=customXml/itemProps1.xml><?xml version="1.0" encoding="utf-8"?>
<ds:datastoreItem xmlns:ds="http://schemas.openxmlformats.org/officeDocument/2006/customXml" ds:itemID="{30810D8F-439F-4347-912E-255FF9BCAF14}"/>
</file>

<file path=customXml/itemProps2.xml><?xml version="1.0" encoding="utf-8"?>
<ds:datastoreItem xmlns:ds="http://schemas.openxmlformats.org/officeDocument/2006/customXml" ds:itemID="{9FA345A6-DC6B-4E74-8E26-C664550B5FE0}"/>
</file>

<file path=customXml/itemProps3.xml><?xml version="1.0" encoding="utf-8"?>
<ds:datastoreItem xmlns:ds="http://schemas.openxmlformats.org/officeDocument/2006/customXml" ds:itemID="{967A5EBD-C549-4633-AACD-C14AD0AAA03F}"/>
</file>

<file path=customXml/itemProps4.xml><?xml version="1.0" encoding="utf-8"?>
<ds:datastoreItem xmlns:ds="http://schemas.openxmlformats.org/officeDocument/2006/customXml" ds:itemID="{9FA345A6-DC6B-4E74-8E26-C664550B5F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 ME</vt:lpstr>
      <vt:lpstr>EXEMPTION</vt:lpstr>
      <vt:lpstr>Description</vt:lpstr>
      <vt:lpstr>Formulas</vt:lpstr>
      <vt:lpstr>Entry Instructions</vt:lpstr>
      <vt:lpstr>Calculator</vt:lpstr>
    </vt:vector>
  </TitlesOfParts>
  <Company>ISO New England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richardsond</cp:lastModifiedBy>
  <dcterms:created xsi:type="dcterms:W3CDTF">2012-10-22T17:07:52Z</dcterms:created>
  <dcterms:modified xsi:type="dcterms:W3CDTF">2013-10-24T18:58:07Z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0x010100E0493D1B9EA21F4ABDD6F24528E7A28F</vt:lpwstr>
  </property>
  <property fmtid="{D5CDD505-2E9C-101B-9397-08002B2CF9AE}" pid="3" name="_dlc_DocIdItemGuid">
    <vt:lpwstr>67571d06-321d-428a-b0ac-e31ebf713aa8</vt:lpwstr>
  </property>
</Properties>
</file>